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0" windowWidth="24915" windowHeight="11475" activeTab="1"/>
  </bookViews>
  <sheets>
    <sheet name="PASTE DATA HERE" sheetId="4" r:id="rId1"/>
    <sheet name="QUANTITY SHEET 1" sheetId="1" r:id="rId2"/>
    <sheet name="QUANTITY SHEET 2" sheetId="12" r:id="rId3"/>
    <sheet name="MySheet" sheetId="9" r:id="rId4"/>
    <sheet name="MySheet (2)" sheetId="11" r:id="rId5"/>
    <sheet name="IMAGES" sheetId="7" r:id="rId6"/>
  </sheets>
  <calcPr calcId="145621"/>
</workbook>
</file>

<file path=xl/calcChain.xml><?xml version="1.0" encoding="utf-8"?>
<calcChain xmlns="http://schemas.openxmlformats.org/spreadsheetml/2006/main">
  <c r="Y7" i="12" l="1"/>
  <c r="Y8" i="12"/>
  <c r="Y9" i="12"/>
  <c r="Y10" i="12"/>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7" i="12"/>
  <c r="Y58" i="12"/>
  <c r="Y59" i="12"/>
  <c r="Y60" i="12"/>
  <c r="Y61" i="12"/>
  <c r="Y62" i="12"/>
  <c r="Y63" i="12"/>
  <c r="Y64" i="12"/>
  <c r="Y65" i="12"/>
  <c r="Y66" i="12"/>
  <c r="Y67" i="12"/>
  <c r="Y68" i="12"/>
  <c r="Y69" i="12"/>
  <c r="Y70" i="12"/>
  <c r="Y71" i="12"/>
  <c r="Y72" i="12"/>
  <c r="Y73" i="12"/>
  <c r="Y74" i="12"/>
  <c r="Y75" i="12"/>
  <c r="Y76" i="12"/>
  <c r="Y77" i="12"/>
  <c r="Y78" i="12"/>
  <c r="Y79" i="12"/>
  <c r="Y80" i="12"/>
  <c r="W7" i="12"/>
  <c r="W8"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T8" i="12"/>
  <c r="U8" i="12"/>
  <c r="T9" i="12"/>
  <c r="U9" i="12"/>
  <c r="T10" i="12"/>
  <c r="U10" i="12"/>
  <c r="T11" i="12"/>
  <c r="U11" i="12"/>
  <c r="T12" i="12"/>
  <c r="U12" i="12"/>
  <c r="T13" i="12"/>
  <c r="U13" i="12"/>
  <c r="T14" i="12"/>
  <c r="U14" i="12"/>
  <c r="T15" i="12"/>
  <c r="U15"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T37" i="12"/>
  <c r="U37" i="12"/>
  <c r="T38" i="12"/>
  <c r="U38" i="12"/>
  <c r="T39" i="12"/>
  <c r="U39" i="12"/>
  <c r="T40" i="12"/>
  <c r="U40" i="12"/>
  <c r="T41" i="12"/>
  <c r="U41" i="12"/>
  <c r="T42" i="12"/>
  <c r="U42" i="12"/>
  <c r="T43" i="12"/>
  <c r="U43" i="12"/>
  <c r="T44" i="12"/>
  <c r="U44" i="12"/>
  <c r="T45" i="12"/>
  <c r="U45" i="12"/>
  <c r="T46" i="12"/>
  <c r="U46" i="12"/>
  <c r="T47" i="12"/>
  <c r="U47" i="12"/>
  <c r="T48" i="12"/>
  <c r="U48" i="12"/>
  <c r="T49" i="12"/>
  <c r="U49" i="12"/>
  <c r="T50" i="12"/>
  <c r="U50" i="12"/>
  <c r="T51" i="12"/>
  <c r="U51" i="12"/>
  <c r="T52" i="12"/>
  <c r="U52" i="12"/>
  <c r="T53" i="12"/>
  <c r="U53" i="12"/>
  <c r="T54" i="12"/>
  <c r="U54" i="12"/>
  <c r="T55" i="12"/>
  <c r="U55" i="12"/>
  <c r="T56" i="12"/>
  <c r="U56" i="12"/>
  <c r="T57" i="12"/>
  <c r="U57" i="12"/>
  <c r="T58" i="12"/>
  <c r="U58" i="12"/>
  <c r="T59" i="12"/>
  <c r="U59" i="12"/>
  <c r="T60" i="12"/>
  <c r="U60" i="12"/>
  <c r="T61" i="12"/>
  <c r="U61" i="12"/>
  <c r="T62" i="12"/>
  <c r="U62" i="12"/>
  <c r="T63" i="12"/>
  <c r="U63" i="12"/>
  <c r="T64" i="12"/>
  <c r="U64" i="12"/>
  <c r="T65" i="12"/>
  <c r="U65" i="12"/>
  <c r="T66" i="12"/>
  <c r="U66" i="12"/>
  <c r="T67" i="12"/>
  <c r="U67" i="12"/>
  <c r="T68" i="12"/>
  <c r="U68" i="12"/>
  <c r="T69" i="12"/>
  <c r="U69" i="12"/>
  <c r="T70" i="12"/>
  <c r="U70" i="12"/>
  <c r="T71" i="12"/>
  <c r="U71" i="12"/>
  <c r="T72" i="12"/>
  <c r="U72" i="12"/>
  <c r="T73" i="12"/>
  <c r="U73" i="12"/>
  <c r="T74" i="12"/>
  <c r="U74" i="12"/>
  <c r="T75" i="12"/>
  <c r="U75" i="12"/>
  <c r="T76" i="12"/>
  <c r="U76" i="12"/>
  <c r="T77" i="12"/>
  <c r="U77" i="12"/>
  <c r="T78" i="12"/>
  <c r="U78" i="12"/>
  <c r="T79" i="12"/>
  <c r="U79" i="12"/>
  <c r="T80" i="12"/>
  <c r="U80" i="12"/>
  <c r="W6"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70" i="12"/>
  <c r="P71" i="12"/>
  <c r="P72" i="12"/>
  <c r="P73" i="12"/>
  <c r="P74" i="12"/>
  <c r="P75" i="12"/>
  <c r="P76" i="12"/>
  <c r="P77" i="12"/>
  <c r="P78" i="12"/>
  <c r="P79" i="12"/>
  <c r="P80" i="12"/>
  <c r="P9" i="12"/>
  <c r="P10" i="12"/>
  <c r="P11" i="12"/>
  <c r="P12" i="12"/>
  <c r="P13" i="12"/>
  <c r="P14" i="12"/>
  <c r="P15" i="12"/>
  <c r="P8" i="12"/>
  <c r="P7" i="12"/>
  <c r="U7" i="12" l="1"/>
  <c r="A152" i="9"/>
  <c r="B65" i="12" l="1"/>
  <c r="A65" i="12"/>
  <c r="Z6" i="12"/>
  <c r="U6" i="12"/>
  <c r="T5" i="12"/>
  <c r="P5" i="12"/>
  <c r="G5" i="12"/>
  <c r="E5" i="12"/>
  <c r="B508" i="7" l="1"/>
  <c r="C508" i="7"/>
  <c r="D508" i="7"/>
  <c r="E508" i="7"/>
  <c r="B509" i="7"/>
  <c r="C509" i="7"/>
  <c r="D509" i="7"/>
  <c r="E509" i="7"/>
  <c r="B510" i="7"/>
  <c r="C510" i="7"/>
  <c r="D510" i="7"/>
  <c r="E510" i="7"/>
  <c r="B511" i="7"/>
  <c r="C511" i="7"/>
  <c r="D511" i="7"/>
  <c r="E511" i="7"/>
  <c r="B512" i="7"/>
  <c r="C512" i="7"/>
  <c r="D512" i="7"/>
  <c r="E512" i="7"/>
  <c r="B513" i="7"/>
  <c r="C513" i="7"/>
  <c r="D513" i="7"/>
  <c r="E513" i="7"/>
  <c r="B514" i="7"/>
  <c r="C514" i="7"/>
  <c r="D514" i="7"/>
  <c r="E514" i="7"/>
  <c r="B515" i="7"/>
  <c r="C515" i="7"/>
  <c r="D515" i="7"/>
  <c r="E515" i="7"/>
  <c r="B516" i="7"/>
  <c r="C516" i="7"/>
  <c r="D516" i="7"/>
  <c r="E516" i="7"/>
  <c r="B517" i="7"/>
  <c r="C517" i="7"/>
  <c r="D517" i="7"/>
  <c r="E517" i="7"/>
  <c r="B518" i="7"/>
  <c r="C518" i="7"/>
  <c r="D518" i="7"/>
  <c r="E518" i="7"/>
  <c r="B519" i="7"/>
  <c r="C519" i="7"/>
  <c r="D519" i="7"/>
  <c r="E519" i="7"/>
  <c r="B520" i="7"/>
  <c r="C520" i="7"/>
  <c r="D520" i="7"/>
  <c r="E520" i="7"/>
  <c r="B521" i="7"/>
  <c r="C521" i="7"/>
  <c r="D521" i="7"/>
  <c r="E521" i="7"/>
  <c r="B522" i="7"/>
  <c r="C522" i="7"/>
  <c r="D522" i="7"/>
  <c r="E522" i="7"/>
  <c r="B523" i="7"/>
  <c r="C523" i="7"/>
  <c r="D523" i="7"/>
  <c r="E523" i="7"/>
  <c r="B524" i="7"/>
  <c r="C524" i="7"/>
  <c r="D524" i="7"/>
  <c r="E524" i="7"/>
  <c r="B525" i="7"/>
  <c r="C525" i="7"/>
  <c r="D525" i="7"/>
  <c r="E525" i="7"/>
  <c r="B526" i="7"/>
  <c r="C526" i="7"/>
  <c r="D526" i="7"/>
  <c r="E526" i="7"/>
  <c r="B527" i="7"/>
  <c r="C527" i="7"/>
  <c r="D527" i="7"/>
  <c r="E527" i="7"/>
  <c r="B528" i="7"/>
  <c r="C528" i="7"/>
  <c r="D528" i="7"/>
  <c r="E528" i="7"/>
  <c r="B529" i="7"/>
  <c r="C529" i="7"/>
  <c r="D529" i="7"/>
  <c r="E529" i="7"/>
  <c r="B530" i="7"/>
  <c r="C530" i="7"/>
  <c r="D530" i="7"/>
  <c r="E530" i="7"/>
  <c r="B531" i="7"/>
  <c r="C531" i="7"/>
  <c r="D531" i="7"/>
  <c r="E531" i="7"/>
  <c r="B532" i="7"/>
  <c r="C532" i="7"/>
  <c r="D532" i="7"/>
  <c r="E532" i="7"/>
  <c r="B533" i="7"/>
  <c r="C533" i="7"/>
  <c r="D533" i="7"/>
  <c r="E533" i="7"/>
  <c r="B534" i="7"/>
  <c r="C534" i="7"/>
  <c r="D534" i="7"/>
  <c r="E534" i="7"/>
  <c r="B535" i="7"/>
  <c r="C535" i="7"/>
  <c r="D535" i="7"/>
  <c r="E535" i="7"/>
  <c r="B536" i="7"/>
  <c r="C536" i="7"/>
  <c r="D536" i="7"/>
  <c r="E536" i="7"/>
  <c r="B537" i="7"/>
  <c r="C537" i="7"/>
  <c r="D537" i="7"/>
  <c r="E537" i="7"/>
  <c r="B538" i="7"/>
  <c r="C538" i="7"/>
  <c r="D538" i="7"/>
  <c r="E538" i="7"/>
  <c r="B539" i="7"/>
  <c r="C539" i="7"/>
  <c r="D539" i="7"/>
  <c r="E539" i="7"/>
  <c r="B540" i="7"/>
  <c r="C540" i="7"/>
  <c r="D540" i="7"/>
  <c r="E540" i="7"/>
  <c r="B541" i="7"/>
  <c r="C541" i="7"/>
  <c r="D541" i="7"/>
  <c r="E541" i="7"/>
  <c r="B542" i="7"/>
  <c r="C542" i="7"/>
  <c r="D542" i="7"/>
  <c r="E542" i="7"/>
  <c r="B543" i="7"/>
  <c r="C543" i="7"/>
  <c r="D543" i="7"/>
  <c r="E543" i="7"/>
  <c r="B544" i="7"/>
  <c r="C544" i="7"/>
  <c r="D544" i="7"/>
  <c r="E544" i="7"/>
  <c r="B545" i="7"/>
  <c r="C545" i="7"/>
  <c r="D545" i="7"/>
  <c r="E545" i="7"/>
  <c r="B546" i="7"/>
  <c r="C546" i="7"/>
  <c r="D546" i="7"/>
  <c r="E546" i="7"/>
  <c r="B547" i="7"/>
  <c r="C547" i="7"/>
  <c r="D547" i="7"/>
  <c r="E547" i="7"/>
  <c r="B548" i="7"/>
  <c r="C548" i="7"/>
  <c r="D548" i="7"/>
  <c r="E548" i="7"/>
  <c r="B549" i="7"/>
  <c r="C549" i="7"/>
  <c r="D549" i="7"/>
  <c r="E549" i="7"/>
  <c r="B550" i="7"/>
  <c r="C550" i="7"/>
  <c r="D550" i="7"/>
  <c r="E550" i="7"/>
  <c r="B551" i="7"/>
  <c r="C551" i="7"/>
  <c r="D551" i="7"/>
  <c r="E551" i="7"/>
  <c r="B552" i="7"/>
  <c r="C552" i="7"/>
  <c r="D552" i="7"/>
  <c r="E552" i="7"/>
  <c r="B553" i="7"/>
  <c r="C553" i="7"/>
  <c r="D553" i="7"/>
  <c r="E553" i="7"/>
  <c r="B554" i="7"/>
  <c r="C554" i="7"/>
  <c r="D554" i="7"/>
  <c r="E554" i="7"/>
  <c r="B555" i="7"/>
  <c r="C555" i="7"/>
  <c r="D555" i="7"/>
  <c r="E555" i="7"/>
  <c r="B556" i="7"/>
  <c r="C556" i="7"/>
  <c r="D556" i="7"/>
  <c r="E556" i="7"/>
  <c r="B557" i="7"/>
  <c r="C557" i="7"/>
  <c r="D557" i="7"/>
  <c r="E557" i="7"/>
  <c r="B558" i="7"/>
  <c r="C558" i="7"/>
  <c r="D558" i="7"/>
  <c r="E558" i="7"/>
  <c r="B559" i="7"/>
  <c r="C559" i="7"/>
  <c r="D559" i="7"/>
  <c r="E559" i="7"/>
  <c r="B560" i="7"/>
  <c r="C560" i="7"/>
  <c r="D560" i="7"/>
  <c r="E560" i="7"/>
  <c r="B561" i="7"/>
  <c r="C561" i="7"/>
  <c r="D561" i="7"/>
  <c r="E561" i="7"/>
  <c r="B562" i="7"/>
  <c r="C562" i="7"/>
  <c r="D562" i="7"/>
  <c r="E562" i="7"/>
  <c r="B563" i="7"/>
  <c r="C563" i="7"/>
  <c r="D563" i="7"/>
  <c r="E563" i="7"/>
  <c r="B564" i="7"/>
  <c r="C564" i="7"/>
  <c r="D564" i="7"/>
  <c r="E564" i="7"/>
  <c r="B565" i="7"/>
  <c r="C565" i="7"/>
  <c r="D565" i="7"/>
  <c r="E565" i="7"/>
  <c r="B566" i="7"/>
  <c r="C566" i="7"/>
  <c r="D566" i="7"/>
  <c r="E566" i="7"/>
  <c r="B567" i="7"/>
  <c r="C567" i="7"/>
  <c r="D567" i="7"/>
  <c r="E567" i="7"/>
  <c r="B568" i="7"/>
  <c r="C568" i="7"/>
  <c r="D568" i="7"/>
  <c r="E568" i="7"/>
  <c r="B569" i="7"/>
  <c r="C569" i="7"/>
  <c r="D569" i="7"/>
  <c r="E569" i="7"/>
  <c r="B570" i="7"/>
  <c r="C570" i="7"/>
  <c r="D570" i="7"/>
  <c r="E570" i="7"/>
  <c r="B571" i="7"/>
  <c r="C571" i="7"/>
  <c r="D571" i="7"/>
  <c r="E571" i="7"/>
  <c r="B572" i="7"/>
  <c r="C572" i="7"/>
  <c r="D572" i="7"/>
  <c r="E572" i="7"/>
  <c r="B573" i="7"/>
  <c r="C573" i="7"/>
  <c r="D573" i="7"/>
  <c r="E573" i="7"/>
  <c r="B574" i="7"/>
  <c r="C574" i="7"/>
  <c r="D574" i="7"/>
  <c r="E574" i="7"/>
  <c r="B575" i="7"/>
  <c r="C575" i="7"/>
  <c r="D575" i="7"/>
  <c r="E575" i="7"/>
  <c r="B576" i="7"/>
  <c r="C576" i="7"/>
  <c r="D576" i="7"/>
  <c r="E576" i="7"/>
  <c r="B577" i="7"/>
  <c r="C577" i="7"/>
  <c r="D577" i="7"/>
  <c r="E577" i="7"/>
  <c r="B578" i="7"/>
  <c r="C578" i="7"/>
  <c r="D578" i="7"/>
  <c r="E578" i="7"/>
  <c r="B579" i="7"/>
  <c r="C579" i="7"/>
  <c r="D579" i="7"/>
  <c r="E579" i="7"/>
  <c r="B580" i="7"/>
  <c r="C580" i="7"/>
  <c r="D580" i="7"/>
  <c r="E580" i="7"/>
  <c r="B581" i="7"/>
  <c r="C581" i="7"/>
  <c r="D581" i="7"/>
  <c r="E581" i="7"/>
  <c r="B582" i="7"/>
  <c r="C582" i="7"/>
  <c r="D582" i="7"/>
  <c r="E582" i="7"/>
  <c r="B583" i="7"/>
  <c r="C583" i="7"/>
  <c r="D583" i="7"/>
  <c r="E583" i="7"/>
  <c r="B584" i="7"/>
  <c r="C584" i="7"/>
  <c r="D584" i="7"/>
  <c r="E584" i="7"/>
  <c r="B585" i="7"/>
  <c r="C585" i="7"/>
  <c r="D585" i="7"/>
  <c r="E585" i="7"/>
  <c r="B586" i="7"/>
  <c r="C586" i="7"/>
  <c r="D586" i="7"/>
  <c r="E586" i="7"/>
  <c r="B587" i="7"/>
  <c r="C587" i="7"/>
  <c r="D587" i="7"/>
  <c r="E587" i="7"/>
  <c r="B588" i="7"/>
  <c r="C588" i="7"/>
  <c r="D588" i="7"/>
  <c r="E588" i="7"/>
  <c r="B589" i="7"/>
  <c r="C589" i="7"/>
  <c r="D589" i="7"/>
  <c r="E589" i="7"/>
  <c r="B590" i="7"/>
  <c r="C590" i="7"/>
  <c r="D590" i="7"/>
  <c r="E590" i="7"/>
  <c r="B591" i="7"/>
  <c r="C591" i="7"/>
  <c r="D591" i="7"/>
  <c r="E591" i="7"/>
  <c r="B592" i="7"/>
  <c r="C592" i="7"/>
  <c r="D592" i="7"/>
  <c r="E592" i="7"/>
  <c r="B593" i="7"/>
  <c r="C593" i="7"/>
  <c r="D593" i="7"/>
  <c r="E593" i="7"/>
  <c r="B594" i="7"/>
  <c r="C594" i="7"/>
  <c r="D594" i="7"/>
  <c r="E594" i="7"/>
  <c r="B595" i="7"/>
  <c r="C595" i="7"/>
  <c r="D595" i="7"/>
  <c r="E595" i="7"/>
  <c r="B596" i="7"/>
  <c r="C596" i="7"/>
  <c r="D596" i="7"/>
  <c r="E596" i="7"/>
  <c r="B597" i="7"/>
  <c r="C597" i="7"/>
  <c r="D597" i="7"/>
  <c r="E597" i="7"/>
  <c r="B598" i="7"/>
  <c r="C598" i="7"/>
  <c r="D598" i="7"/>
  <c r="E598" i="7"/>
  <c r="B599" i="7"/>
  <c r="C599" i="7"/>
  <c r="D599" i="7"/>
  <c r="E599" i="7"/>
  <c r="B600" i="7"/>
  <c r="C600" i="7"/>
  <c r="D600" i="7"/>
  <c r="E600" i="7"/>
  <c r="B601" i="7"/>
  <c r="C601" i="7"/>
  <c r="D601" i="7"/>
  <c r="E601" i="7"/>
  <c r="B602" i="7"/>
  <c r="C602" i="7"/>
  <c r="D602" i="7"/>
  <c r="E602" i="7"/>
  <c r="B603" i="7"/>
  <c r="C603" i="7"/>
  <c r="D603" i="7"/>
  <c r="E603" i="7"/>
  <c r="B604" i="7"/>
  <c r="C604" i="7"/>
  <c r="D604" i="7"/>
  <c r="E604" i="7"/>
  <c r="B605" i="7"/>
  <c r="C605" i="7"/>
  <c r="D605" i="7"/>
  <c r="E605" i="7"/>
  <c r="B606" i="7"/>
  <c r="C606" i="7"/>
  <c r="D606" i="7"/>
  <c r="E606" i="7"/>
  <c r="B607" i="7"/>
  <c r="C607" i="7"/>
  <c r="D607" i="7"/>
  <c r="E607" i="7"/>
  <c r="B608" i="7"/>
  <c r="C608" i="7"/>
  <c r="D608" i="7"/>
  <c r="E608" i="7"/>
  <c r="B609" i="7"/>
  <c r="C609" i="7"/>
  <c r="D609" i="7"/>
  <c r="E609" i="7"/>
  <c r="B610" i="7"/>
  <c r="C610" i="7"/>
  <c r="D610" i="7"/>
  <c r="E610" i="7"/>
  <c r="B611" i="7"/>
  <c r="C611" i="7"/>
  <c r="D611" i="7"/>
  <c r="E611" i="7"/>
  <c r="B612" i="7"/>
  <c r="C612" i="7"/>
  <c r="D612" i="7"/>
  <c r="E612" i="7"/>
  <c r="B613" i="7"/>
  <c r="C613" i="7"/>
  <c r="D613" i="7"/>
  <c r="E613" i="7"/>
  <c r="B614" i="7"/>
  <c r="C614" i="7"/>
  <c r="D614" i="7"/>
  <c r="E614" i="7"/>
  <c r="B615" i="7"/>
  <c r="C615" i="7"/>
  <c r="D615" i="7"/>
  <c r="E615" i="7"/>
  <c r="B616" i="7"/>
  <c r="C616" i="7"/>
  <c r="D616" i="7"/>
  <c r="E616" i="7"/>
  <c r="B617" i="7"/>
  <c r="C617" i="7"/>
  <c r="D617" i="7"/>
  <c r="E617" i="7"/>
  <c r="B618" i="7"/>
  <c r="C618" i="7"/>
  <c r="D618" i="7"/>
  <c r="E618" i="7"/>
  <c r="B619" i="7"/>
  <c r="C619" i="7"/>
  <c r="D619" i="7"/>
  <c r="E619" i="7"/>
  <c r="B620" i="7"/>
  <c r="C620" i="7"/>
  <c r="D620" i="7"/>
  <c r="E620" i="7"/>
  <c r="B621" i="7"/>
  <c r="C621" i="7"/>
  <c r="D621" i="7"/>
  <c r="E621" i="7"/>
  <c r="B622" i="7"/>
  <c r="C622" i="7"/>
  <c r="D622" i="7"/>
  <c r="E622" i="7"/>
  <c r="B623" i="7"/>
  <c r="C623" i="7"/>
  <c r="D623" i="7"/>
  <c r="E623" i="7"/>
  <c r="B624" i="7"/>
  <c r="C624" i="7"/>
  <c r="D624" i="7"/>
  <c r="E624" i="7"/>
  <c r="B625" i="7"/>
  <c r="C625" i="7"/>
  <c r="D625" i="7"/>
  <c r="E625" i="7"/>
  <c r="B626" i="7"/>
  <c r="C626" i="7"/>
  <c r="D626" i="7"/>
  <c r="E626" i="7"/>
  <c r="B627" i="7"/>
  <c r="C627" i="7"/>
  <c r="D627" i="7"/>
  <c r="E627" i="7"/>
  <c r="B628" i="7"/>
  <c r="C628" i="7"/>
  <c r="D628" i="7"/>
  <c r="E628" i="7"/>
  <c r="B629" i="7"/>
  <c r="C629" i="7"/>
  <c r="D629" i="7"/>
  <c r="E629" i="7"/>
  <c r="B630" i="7"/>
  <c r="C630" i="7"/>
  <c r="D630" i="7"/>
  <c r="E630" i="7"/>
  <c r="B631" i="7"/>
  <c r="C631" i="7"/>
  <c r="D631" i="7"/>
  <c r="E631" i="7"/>
  <c r="B632" i="7"/>
  <c r="C632" i="7"/>
  <c r="D632" i="7"/>
  <c r="E632" i="7"/>
  <c r="B633" i="7"/>
  <c r="C633" i="7"/>
  <c r="D633" i="7"/>
  <c r="E633" i="7"/>
  <c r="B634" i="7"/>
  <c r="C634" i="7"/>
  <c r="D634" i="7"/>
  <c r="E634" i="7"/>
  <c r="B635" i="7"/>
  <c r="C635" i="7"/>
  <c r="D635" i="7"/>
  <c r="E635" i="7"/>
  <c r="B636" i="7"/>
  <c r="C636" i="7"/>
  <c r="D636" i="7"/>
  <c r="E636" i="7"/>
  <c r="B637" i="7"/>
  <c r="C637" i="7"/>
  <c r="D637" i="7"/>
  <c r="E637" i="7"/>
  <c r="B638" i="7"/>
  <c r="C638" i="7"/>
  <c r="D638" i="7"/>
  <c r="E638" i="7"/>
  <c r="B639" i="7"/>
  <c r="C639" i="7"/>
  <c r="D639" i="7"/>
  <c r="E639" i="7"/>
  <c r="B640" i="7"/>
  <c r="C640" i="7"/>
  <c r="D640" i="7"/>
  <c r="E640" i="7"/>
  <c r="B641" i="7"/>
  <c r="C641" i="7"/>
  <c r="D641" i="7"/>
  <c r="E641" i="7"/>
  <c r="B642" i="7"/>
  <c r="C642" i="7"/>
  <c r="D642" i="7"/>
  <c r="E642" i="7"/>
  <c r="B643" i="7"/>
  <c r="C643" i="7"/>
  <c r="D643" i="7"/>
  <c r="E643" i="7"/>
  <c r="B644" i="7"/>
  <c r="C644" i="7"/>
  <c r="D644" i="7"/>
  <c r="E644" i="7"/>
  <c r="B645" i="7"/>
  <c r="C645" i="7"/>
  <c r="D645" i="7"/>
  <c r="E645" i="7"/>
  <c r="B646" i="7"/>
  <c r="C646" i="7"/>
  <c r="D646" i="7"/>
  <c r="E646" i="7"/>
  <c r="B647" i="7"/>
  <c r="C647" i="7"/>
  <c r="D647" i="7"/>
  <c r="E647" i="7"/>
  <c r="B648" i="7"/>
  <c r="C648" i="7"/>
  <c r="D648" i="7"/>
  <c r="E648" i="7"/>
  <c r="B649" i="7"/>
  <c r="C649" i="7"/>
  <c r="D649" i="7"/>
  <c r="E649" i="7"/>
  <c r="B650" i="7"/>
  <c r="C650" i="7"/>
  <c r="D650" i="7"/>
  <c r="E650" i="7"/>
  <c r="B651" i="7"/>
  <c r="C651" i="7"/>
  <c r="D651" i="7"/>
  <c r="E651" i="7"/>
  <c r="B652" i="7"/>
  <c r="C652" i="7"/>
  <c r="D652" i="7"/>
  <c r="E652" i="7"/>
  <c r="B653" i="7"/>
  <c r="C653" i="7"/>
  <c r="D653" i="7"/>
  <c r="E653" i="7"/>
  <c r="B654" i="7"/>
  <c r="C654" i="7"/>
  <c r="D654" i="7"/>
  <c r="E654" i="7"/>
  <c r="B655" i="7"/>
  <c r="C655" i="7"/>
  <c r="D655" i="7"/>
  <c r="E655" i="7"/>
  <c r="B656" i="7"/>
  <c r="C656" i="7"/>
  <c r="D656" i="7"/>
  <c r="E656" i="7"/>
  <c r="B657" i="7"/>
  <c r="C657" i="7"/>
  <c r="D657" i="7"/>
  <c r="E657" i="7"/>
  <c r="B658" i="7"/>
  <c r="C658" i="7"/>
  <c r="D658" i="7"/>
  <c r="E658" i="7"/>
  <c r="B659" i="7"/>
  <c r="C659" i="7"/>
  <c r="D659" i="7"/>
  <c r="E659" i="7"/>
  <c r="B660" i="7"/>
  <c r="C660" i="7"/>
  <c r="D660" i="7"/>
  <c r="E660" i="7"/>
  <c r="B661" i="7"/>
  <c r="C661" i="7"/>
  <c r="D661" i="7"/>
  <c r="E661" i="7"/>
  <c r="B662" i="7"/>
  <c r="C662" i="7"/>
  <c r="D662" i="7"/>
  <c r="E662" i="7"/>
  <c r="B663" i="7"/>
  <c r="C663" i="7"/>
  <c r="D663" i="7"/>
  <c r="E663" i="7"/>
  <c r="B664" i="7"/>
  <c r="C664" i="7"/>
  <c r="D664" i="7"/>
  <c r="E664" i="7"/>
  <c r="B665" i="7"/>
  <c r="C665" i="7"/>
  <c r="D665" i="7"/>
  <c r="E665" i="7"/>
  <c r="B666" i="7"/>
  <c r="C666" i="7"/>
  <c r="D666" i="7"/>
  <c r="E666" i="7"/>
  <c r="B667" i="7"/>
  <c r="C667" i="7"/>
  <c r="D667" i="7"/>
  <c r="E667" i="7"/>
  <c r="B668" i="7"/>
  <c r="C668" i="7"/>
  <c r="D668" i="7"/>
  <c r="E668" i="7"/>
  <c r="B669" i="7"/>
  <c r="C669" i="7"/>
  <c r="D669" i="7"/>
  <c r="E669" i="7"/>
  <c r="B670" i="7"/>
  <c r="C670" i="7"/>
  <c r="D670" i="7"/>
  <c r="E670" i="7"/>
  <c r="B671" i="7"/>
  <c r="C671" i="7"/>
  <c r="D671" i="7"/>
  <c r="E671" i="7"/>
  <c r="B672" i="7"/>
  <c r="C672" i="7"/>
  <c r="D672" i="7"/>
  <c r="E672" i="7"/>
  <c r="B673" i="7"/>
  <c r="C673" i="7"/>
  <c r="D673" i="7"/>
  <c r="E673" i="7"/>
  <c r="B674" i="7"/>
  <c r="C674" i="7"/>
  <c r="D674" i="7"/>
  <c r="E674" i="7"/>
  <c r="B675" i="7"/>
  <c r="C675" i="7"/>
  <c r="D675" i="7"/>
  <c r="E675" i="7"/>
  <c r="B676" i="7"/>
  <c r="C676" i="7"/>
  <c r="D676" i="7"/>
  <c r="E676" i="7"/>
  <c r="B677" i="7"/>
  <c r="C677" i="7"/>
  <c r="D677" i="7"/>
  <c r="E677" i="7"/>
  <c r="B678" i="7"/>
  <c r="C678" i="7"/>
  <c r="D678" i="7"/>
  <c r="E678" i="7"/>
  <c r="B679" i="7"/>
  <c r="C679" i="7"/>
  <c r="D679" i="7"/>
  <c r="E679" i="7"/>
  <c r="B680" i="7"/>
  <c r="C680" i="7"/>
  <c r="D680" i="7"/>
  <c r="E680" i="7"/>
  <c r="B681" i="7"/>
  <c r="C681" i="7"/>
  <c r="D681" i="7"/>
  <c r="E681" i="7"/>
  <c r="B682" i="7"/>
  <c r="C682" i="7"/>
  <c r="D682" i="7"/>
  <c r="E682" i="7"/>
  <c r="B683" i="7"/>
  <c r="C683" i="7"/>
  <c r="D683" i="7"/>
  <c r="E683" i="7"/>
  <c r="B684" i="7"/>
  <c r="C684" i="7"/>
  <c r="D684" i="7"/>
  <c r="E684" i="7"/>
  <c r="B685" i="7"/>
  <c r="C685" i="7"/>
  <c r="D685" i="7"/>
  <c r="E685" i="7"/>
  <c r="B686" i="7"/>
  <c r="C686" i="7"/>
  <c r="D686" i="7"/>
  <c r="E686" i="7"/>
  <c r="B687" i="7"/>
  <c r="C687" i="7"/>
  <c r="D687" i="7"/>
  <c r="E687" i="7"/>
  <c r="B688" i="7"/>
  <c r="C688" i="7"/>
  <c r="D688" i="7"/>
  <c r="E688" i="7"/>
  <c r="B689" i="7"/>
  <c r="C689" i="7"/>
  <c r="D689" i="7"/>
  <c r="E689" i="7"/>
  <c r="B690" i="7"/>
  <c r="C690" i="7"/>
  <c r="D690" i="7"/>
  <c r="E690" i="7"/>
  <c r="B691" i="7"/>
  <c r="C691" i="7"/>
  <c r="D691" i="7"/>
  <c r="E691" i="7"/>
  <c r="B692" i="7"/>
  <c r="C692" i="7"/>
  <c r="D692" i="7"/>
  <c r="E692" i="7"/>
  <c r="B693" i="7"/>
  <c r="C693" i="7"/>
  <c r="D693" i="7"/>
  <c r="E693" i="7"/>
  <c r="B694" i="7"/>
  <c r="C694" i="7"/>
  <c r="D694" i="7"/>
  <c r="E694" i="7"/>
  <c r="B695" i="7"/>
  <c r="C695" i="7"/>
  <c r="D695" i="7"/>
  <c r="E695" i="7"/>
  <c r="B696" i="7"/>
  <c r="C696" i="7"/>
  <c r="D696" i="7"/>
  <c r="E696" i="7"/>
  <c r="B697" i="7"/>
  <c r="C697" i="7"/>
  <c r="D697" i="7"/>
  <c r="E697" i="7"/>
  <c r="B698" i="7"/>
  <c r="C698" i="7"/>
  <c r="D698" i="7"/>
  <c r="E698" i="7"/>
  <c r="B699" i="7"/>
  <c r="C699" i="7"/>
  <c r="D699" i="7"/>
  <c r="E699" i="7"/>
  <c r="B700" i="7"/>
  <c r="C700" i="7"/>
  <c r="D700" i="7"/>
  <c r="E700" i="7"/>
  <c r="B701" i="7"/>
  <c r="C701" i="7"/>
  <c r="D701" i="7"/>
  <c r="E701" i="7"/>
  <c r="B702" i="7"/>
  <c r="C702" i="7"/>
  <c r="D702" i="7"/>
  <c r="E702" i="7"/>
  <c r="B703" i="7"/>
  <c r="C703" i="7"/>
  <c r="D703" i="7"/>
  <c r="E703" i="7"/>
  <c r="B704" i="7"/>
  <c r="C704" i="7"/>
  <c r="D704" i="7"/>
  <c r="E704" i="7"/>
  <c r="B705" i="7"/>
  <c r="C705" i="7"/>
  <c r="D705" i="7"/>
  <c r="E705" i="7"/>
  <c r="B706" i="7"/>
  <c r="C706" i="7"/>
  <c r="D706" i="7"/>
  <c r="E706" i="7"/>
  <c r="B707" i="7"/>
  <c r="C707" i="7"/>
  <c r="D707" i="7"/>
  <c r="E707" i="7"/>
  <c r="B708" i="7"/>
  <c r="C708" i="7"/>
  <c r="D708" i="7"/>
  <c r="E708" i="7"/>
  <c r="B709" i="7"/>
  <c r="C709" i="7"/>
  <c r="D709" i="7"/>
  <c r="E709" i="7"/>
  <c r="B710" i="7"/>
  <c r="C710" i="7"/>
  <c r="D710" i="7"/>
  <c r="E710" i="7"/>
  <c r="B711" i="7"/>
  <c r="C711" i="7"/>
  <c r="D711" i="7"/>
  <c r="E711" i="7"/>
  <c r="B712" i="7"/>
  <c r="C712" i="7"/>
  <c r="D712" i="7"/>
  <c r="E712" i="7"/>
  <c r="B713" i="7"/>
  <c r="C713" i="7"/>
  <c r="D713" i="7"/>
  <c r="E713" i="7"/>
  <c r="B714" i="7"/>
  <c r="C714" i="7"/>
  <c r="D714" i="7"/>
  <c r="E714" i="7"/>
  <c r="B715" i="7"/>
  <c r="C715" i="7"/>
  <c r="D715" i="7"/>
  <c r="E715" i="7"/>
  <c r="B716" i="7"/>
  <c r="C716" i="7"/>
  <c r="D716" i="7"/>
  <c r="E716" i="7"/>
  <c r="B717" i="7"/>
  <c r="C717" i="7"/>
  <c r="D717" i="7"/>
  <c r="E717" i="7"/>
  <c r="B718" i="7"/>
  <c r="C718" i="7"/>
  <c r="D718" i="7"/>
  <c r="E718" i="7"/>
  <c r="B719" i="7"/>
  <c r="C719" i="7"/>
  <c r="D719" i="7"/>
  <c r="E719" i="7"/>
  <c r="B720" i="7"/>
  <c r="C720" i="7"/>
  <c r="D720" i="7"/>
  <c r="E720" i="7"/>
  <c r="B721" i="7"/>
  <c r="C721" i="7"/>
  <c r="D721" i="7"/>
  <c r="E721" i="7"/>
  <c r="B722" i="7"/>
  <c r="C722" i="7"/>
  <c r="D722" i="7"/>
  <c r="E722" i="7"/>
  <c r="B723" i="7"/>
  <c r="C723" i="7"/>
  <c r="D723" i="7"/>
  <c r="E723" i="7"/>
  <c r="B724" i="7"/>
  <c r="C724" i="7"/>
  <c r="D724" i="7"/>
  <c r="E724" i="7"/>
  <c r="B725" i="7"/>
  <c r="C725" i="7"/>
  <c r="D725" i="7"/>
  <c r="E725" i="7"/>
  <c r="B726" i="7"/>
  <c r="C726" i="7"/>
  <c r="D726" i="7"/>
  <c r="E726" i="7"/>
  <c r="B727" i="7"/>
  <c r="C727" i="7"/>
  <c r="D727" i="7"/>
  <c r="E727" i="7"/>
  <c r="B728" i="7"/>
  <c r="C728" i="7"/>
  <c r="D728" i="7"/>
  <c r="E728" i="7"/>
  <c r="B729" i="7"/>
  <c r="C729" i="7"/>
  <c r="D729" i="7"/>
  <c r="E729" i="7"/>
  <c r="B730" i="7"/>
  <c r="C730" i="7"/>
  <c r="D730" i="7"/>
  <c r="E730" i="7"/>
  <c r="B731" i="7"/>
  <c r="C731" i="7"/>
  <c r="D731" i="7"/>
  <c r="E731" i="7"/>
  <c r="B732" i="7"/>
  <c r="C732" i="7"/>
  <c r="D732" i="7"/>
  <c r="E732" i="7"/>
  <c r="B733" i="7"/>
  <c r="C733" i="7"/>
  <c r="D733" i="7"/>
  <c r="E733" i="7"/>
  <c r="B734" i="7"/>
  <c r="C734" i="7"/>
  <c r="D734" i="7"/>
  <c r="E734" i="7"/>
  <c r="B735" i="7"/>
  <c r="C735" i="7"/>
  <c r="D735" i="7"/>
  <c r="E735" i="7"/>
  <c r="B736" i="7"/>
  <c r="C736" i="7"/>
  <c r="D736" i="7"/>
  <c r="E736" i="7"/>
  <c r="B737" i="7"/>
  <c r="C737" i="7"/>
  <c r="D737" i="7"/>
  <c r="E737" i="7"/>
  <c r="B738" i="7"/>
  <c r="C738" i="7"/>
  <c r="D738" i="7"/>
  <c r="E738" i="7"/>
  <c r="B739" i="7"/>
  <c r="C739" i="7"/>
  <c r="D739" i="7"/>
  <c r="E739" i="7"/>
  <c r="B740" i="7"/>
  <c r="C740" i="7"/>
  <c r="D740" i="7"/>
  <c r="E740" i="7"/>
  <c r="B741" i="7"/>
  <c r="C741" i="7"/>
  <c r="D741" i="7"/>
  <c r="E741" i="7"/>
  <c r="B742" i="7"/>
  <c r="C742" i="7"/>
  <c r="D742" i="7"/>
  <c r="E742" i="7"/>
  <c r="B743" i="7"/>
  <c r="C743" i="7"/>
  <c r="D743" i="7"/>
  <c r="E743" i="7"/>
  <c r="B744" i="7"/>
  <c r="C744" i="7"/>
  <c r="D744" i="7"/>
  <c r="E744" i="7"/>
  <c r="B745" i="7"/>
  <c r="C745" i="7"/>
  <c r="D745" i="7"/>
  <c r="E745" i="7"/>
  <c r="B746" i="7"/>
  <c r="C746" i="7"/>
  <c r="D746" i="7"/>
  <c r="E746" i="7"/>
  <c r="B747" i="7"/>
  <c r="C747" i="7"/>
  <c r="D747" i="7"/>
  <c r="E747" i="7"/>
  <c r="B748" i="7"/>
  <c r="C748" i="7"/>
  <c r="D748" i="7"/>
  <c r="E748" i="7"/>
  <c r="B749" i="7"/>
  <c r="C749" i="7"/>
  <c r="D749" i="7"/>
  <c r="E749" i="7"/>
  <c r="B750" i="7"/>
  <c r="C750" i="7"/>
  <c r="D750" i="7"/>
  <c r="E750" i="7"/>
  <c r="B751" i="7"/>
  <c r="C751" i="7"/>
  <c r="D751" i="7"/>
  <c r="E751" i="7"/>
  <c r="B752" i="7"/>
  <c r="C752" i="7"/>
  <c r="D752" i="7"/>
  <c r="E752" i="7"/>
  <c r="B753" i="7"/>
  <c r="C753" i="7"/>
  <c r="D753" i="7"/>
  <c r="E753" i="7"/>
  <c r="B754" i="7"/>
  <c r="C754" i="7"/>
  <c r="D754" i="7"/>
  <c r="E754" i="7"/>
  <c r="B755" i="7"/>
  <c r="C755" i="7"/>
  <c r="D755" i="7"/>
  <c r="E755" i="7"/>
  <c r="B756" i="7"/>
  <c r="C756" i="7"/>
  <c r="D756" i="7"/>
  <c r="E756" i="7"/>
  <c r="B757" i="7"/>
  <c r="C757" i="7"/>
  <c r="D757" i="7"/>
  <c r="E757" i="7"/>
  <c r="B758" i="7"/>
  <c r="C758" i="7"/>
  <c r="D758" i="7"/>
  <c r="E758" i="7"/>
  <c r="B759" i="7"/>
  <c r="C759" i="7"/>
  <c r="D759" i="7"/>
  <c r="E759" i="7"/>
  <c r="B760" i="7"/>
  <c r="C760" i="7"/>
  <c r="D760" i="7"/>
  <c r="E760" i="7"/>
  <c r="B761" i="7"/>
  <c r="C761" i="7"/>
  <c r="D761" i="7"/>
  <c r="E761" i="7"/>
  <c r="B762" i="7"/>
  <c r="C762" i="7"/>
  <c r="D762" i="7"/>
  <c r="E762" i="7"/>
  <c r="B763" i="7"/>
  <c r="C763" i="7"/>
  <c r="D763" i="7"/>
  <c r="E763" i="7"/>
  <c r="B764" i="7"/>
  <c r="C764" i="7"/>
  <c r="D764" i="7"/>
  <c r="E764" i="7"/>
  <c r="B765" i="7"/>
  <c r="C765" i="7"/>
  <c r="D765" i="7"/>
  <c r="E765" i="7"/>
  <c r="B766" i="7"/>
  <c r="C766" i="7"/>
  <c r="D766" i="7"/>
  <c r="E766" i="7"/>
  <c r="B767" i="7"/>
  <c r="C767" i="7"/>
  <c r="D767" i="7"/>
  <c r="E767" i="7"/>
  <c r="B768" i="7"/>
  <c r="C768" i="7"/>
  <c r="D768" i="7"/>
  <c r="E768" i="7"/>
  <c r="B769" i="7"/>
  <c r="C769" i="7"/>
  <c r="D769" i="7"/>
  <c r="E769" i="7"/>
  <c r="B770" i="7"/>
  <c r="C770" i="7"/>
  <c r="D770" i="7"/>
  <c r="E770" i="7"/>
  <c r="B771" i="7"/>
  <c r="C771" i="7"/>
  <c r="D771" i="7"/>
  <c r="E771" i="7"/>
  <c r="B772" i="7"/>
  <c r="C772" i="7"/>
  <c r="D772" i="7"/>
  <c r="E772" i="7"/>
  <c r="B773" i="7"/>
  <c r="C773" i="7"/>
  <c r="D773" i="7"/>
  <c r="E773" i="7"/>
  <c r="B774" i="7"/>
  <c r="C774" i="7"/>
  <c r="D774" i="7"/>
  <c r="E774" i="7"/>
  <c r="B775" i="7"/>
  <c r="C775" i="7"/>
  <c r="D775" i="7"/>
  <c r="E775" i="7"/>
  <c r="B776" i="7"/>
  <c r="C776" i="7"/>
  <c r="D776" i="7"/>
  <c r="E776" i="7"/>
  <c r="B777" i="7"/>
  <c r="C777" i="7"/>
  <c r="D777" i="7"/>
  <c r="E777" i="7"/>
  <c r="B778" i="7"/>
  <c r="C778" i="7"/>
  <c r="D778" i="7"/>
  <c r="E778" i="7"/>
  <c r="B779" i="7"/>
  <c r="C779" i="7"/>
  <c r="D779" i="7"/>
  <c r="E779" i="7"/>
  <c r="B780" i="7"/>
  <c r="C780" i="7"/>
  <c r="D780" i="7"/>
  <c r="E780" i="7"/>
  <c r="B781" i="7"/>
  <c r="C781" i="7"/>
  <c r="D781" i="7"/>
  <c r="E781" i="7"/>
  <c r="B782" i="7"/>
  <c r="C782" i="7"/>
  <c r="D782" i="7"/>
  <c r="E782" i="7"/>
  <c r="B783" i="7"/>
  <c r="C783" i="7"/>
  <c r="D783" i="7"/>
  <c r="E783" i="7"/>
  <c r="B784" i="7"/>
  <c r="C784" i="7"/>
  <c r="D784" i="7"/>
  <c r="E784" i="7"/>
  <c r="B785" i="7"/>
  <c r="C785" i="7"/>
  <c r="D785" i="7"/>
  <c r="E785" i="7"/>
  <c r="B786" i="7"/>
  <c r="C786" i="7"/>
  <c r="D786" i="7"/>
  <c r="E786" i="7"/>
  <c r="B787" i="7"/>
  <c r="C787" i="7"/>
  <c r="D787" i="7"/>
  <c r="E787" i="7"/>
  <c r="B788" i="7"/>
  <c r="C788" i="7"/>
  <c r="D788" i="7"/>
  <c r="E788" i="7"/>
  <c r="B789" i="7"/>
  <c r="C789" i="7"/>
  <c r="D789" i="7"/>
  <c r="E789" i="7"/>
  <c r="B790" i="7"/>
  <c r="C790" i="7"/>
  <c r="D790" i="7"/>
  <c r="E790" i="7"/>
  <c r="B791" i="7"/>
  <c r="C791" i="7"/>
  <c r="D791" i="7"/>
  <c r="E791" i="7"/>
  <c r="B792" i="7"/>
  <c r="C792" i="7"/>
  <c r="D792" i="7"/>
  <c r="E792" i="7"/>
  <c r="B793" i="7"/>
  <c r="C793" i="7"/>
  <c r="D793" i="7"/>
  <c r="E793" i="7"/>
  <c r="B794" i="7"/>
  <c r="C794" i="7"/>
  <c r="D794" i="7"/>
  <c r="E794" i="7"/>
  <c r="B795" i="7"/>
  <c r="C795" i="7"/>
  <c r="D795" i="7"/>
  <c r="E795" i="7"/>
  <c r="B796" i="7"/>
  <c r="C796" i="7"/>
  <c r="D796" i="7"/>
  <c r="E796" i="7"/>
  <c r="B797" i="7"/>
  <c r="C797" i="7"/>
  <c r="D797" i="7"/>
  <c r="E797" i="7"/>
  <c r="B798" i="7"/>
  <c r="C798" i="7"/>
  <c r="D798" i="7"/>
  <c r="E798" i="7"/>
  <c r="B799" i="7"/>
  <c r="C799" i="7"/>
  <c r="D799" i="7"/>
  <c r="E799" i="7"/>
  <c r="B800" i="7"/>
  <c r="C800" i="7"/>
  <c r="D800" i="7"/>
  <c r="E800" i="7"/>
  <c r="B801" i="7"/>
  <c r="C801" i="7"/>
  <c r="D801" i="7"/>
  <c r="E801" i="7"/>
  <c r="B802" i="7"/>
  <c r="C802" i="7"/>
  <c r="D802" i="7"/>
  <c r="E802" i="7"/>
  <c r="B803" i="7"/>
  <c r="C803" i="7"/>
  <c r="D803" i="7"/>
  <c r="E803" i="7"/>
  <c r="B804" i="7"/>
  <c r="C804" i="7"/>
  <c r="D804" i="7"/>
  <c r="E804" i="7"/>
  <c r="B805" i="7"/>
  <c r="C805" i="7"/>
  <c r="D805" i="7"/>
  <c r="E805" i="7"/>
  <c r="B806" i="7"/>
  <c r="C806" i="7"/>
  <c r="D806" i="7"/>
  <c r="E806" i="7"/>
  <c r="B205" i="7"/>
  <c r="C205" i="7"/>
  <c r="D205" i="7"/>
  <c r="E205" i="7"/>
  <c r="W205" i="7"/>
  <c r="B206" i="7"/>
  <c r="C206" i="7"/>
  <c r="D206" i="7"/>
  <c r="E206" i="7"/>
  <c r="W206" i="7"/>
  <c r="B207" i="7"/>
  <c r="C207" i="7"/>
  <c r="D207" i="7"/>
  <c r="E207" i="7"/>
  <c r="W207" i="7"/>
  <c r="B208" i="7"/>
  <c r="C208" i="7"/>
  <c r="D208" i="7"/>
  <c r="E208" i="7"/>
  <c r="W208" i="7"/>
  <c r="B209" i="7"/>
  <c r="C209" i="7"/>
  <c r="D209" i="7"/>
  <c r="E209" i="7"/>
  <c r="W209" i="7"/>
  <c r="B210" i="7"/>
  <c r="C210" i="7"/>
  <c r="D210" i="7"/>
  <c r="E210" i="7"/>
  <c r="W210" i="7"/>
  <c r="B211" i="7"/>
  <c r="C211" i="7"/>
  <c r="D211" i="7"/>
  <c r="E211" i="7"/>
  <c r="W211" i="7"/>
  <c r="B212" i="7"/>
  <c r="C212" i="7"/>
  <c r="D212" i="7"/>
  <c r="E212" i="7"/>
  <c r="W212" i="7"/>
  <c r="B213" i="7"/>
  <c r="C213" i="7"/>
  <c r="D213" i="7"/>
  <c r="E213" i="7"/>
  <c r="W213" i="7"/>
  <c r="B214" i="7"/>
  <c r="C214" i="7"/>
  <c r="D214" i="7"/>
  <c r="E214" i="7"/>
  <c r="W214" i="7"/>
  <c r="B215" i="7"/>
  <c r="C215" i="7"/>
  <c r="D215" i="7"/>
  <c r="E215" i="7"/>
  <c r="W215" i="7"/>
  <c r="B216" i="7"/>
  <c r="C216" i="7"/>
  <c r="D216" i="7"/>
  <c r="E216" i="7"/>
  <c r="W216" i="7"/>
  <c r="B217" i="7"/>
  <c r="C217" i="7"/>
  <c r="D217" i="7"/>
  <c r="E217" i="7"/>
  <c r="W217" i="7"/>
  <c r="B218" i="7"/>
  <c r="C218" i="7"/>
  <c r="D218" i="7"/>
  <c r="E218" i="7"/>
  <c r="W218" i="7"/>
  <c r="B219" i="7"/>
  <c r="C219" i="7"/>
  <c r="D219" i="7"/>
  <c r="E219" i="7"/>
  <c r="W219" i="7"/>
  <c r="B220" i="7"/>
  <c r="C220" i="7"/>
  <c r="D220" i="7"/>
  <c r="E220" i="7"/>
  <c r="W220" i="7"/>
  <c r="B221" i="7"/>
  <c r="C221" i="7"/>
  <c r="D221" i="7"/>
  <c r="E221" i="7"/>
  <c r="W221" i="7"/>
  <c r="B222" i="7"/>
  <c r="C222" i="7"/>
  <c r="D222" i="7"/>
  <c r="E222" i="7"/>
  <c r="W222" i="7"/>
  <c r="B223" i="7"/>
  <c r="C223" i="7"/>
  <c r="D223" i="7"/>
  <c r="E223" i="7"/>
  <c r="W223" i="7"/>
  <c r="B224" i="7"/>
  <c r="C224" i="7"/>
  <c r="D224" i="7"/>
  <c r="E224" i="7"/>
  <c r="W224" i="7"/>
  <c r="B225" i="7"/>
  <c r="C225" i="7"/>
  <c r="D225" i="7"/>
  <c r="E225" i="7"/>
  <c r="W225" i="7"/>
  <c r="B226" i="7"/>
  <c r="C226" i="7"/>
  <c r="D226" i="7"/>
  <c r="E226" i="7"/>
  <c r="W226" i="7"/>
  <c r="B227" i="7"/>
  <c r="C227" i="7"/>
  <c r="D227" i="7"/>
  <c r="E227" i="7"/>
  <c r="W227" i="7"/>
  <c r="B228" i="7"/>
  <c r="C228" i="7"/>
  <c r="D228" i="7"/>
  <c r="E228" i="7"/>
  <c r="W228" i="7"/>
  <c r="B229" i="7"/>
  <c r="C229" i="7"/>
  <c r="D229" i="7"/>
  <c r="E229" i="7"/>
  <c r="W229" i="7"/>
  <c r="B230" i="7"/>
  <c r="C230" i="7"/>
  <c r="D230" i="7"/>
  <c r="E230" i="7"/>
  <c r="W230" i="7"/>
  <c r="B231" i="7"/>
  <c r="C231" i="7"/>
  <c r="D231" i="7"/>
  <c r="E231" i="7"/>
  <c r="W231" i="7"/>
  <c r="B232" i="7"/>
  <c r="C232" i="7"/>
  <c r="D232" i="7"/>
  <c r="E232" i="7"/>
  <c r="W232" i="7"/>
  <c r="B233" i="7"/>
  <c r="C233" i="7"/>
  <c r="D233" i="7"/>
  <c r="E233" i="7"/>
  <c r="W233" i="7"/>
  <c r="B234" i="7"/>
  <c r="C234" i="7"/>
  <c r="D234" i="7"/>
  <c r="E234" i="7"/>
  <c r="W234" i="7"/>
  <c r="B235" i="7"/>
  <c r="C235" i="7"/>
  <c r="D235" i="7"/>
  <c r="E235" i="7"/>
  <c r="W235" i="7"/>
  <c r="B236" i="7"/>
  <c r="C236" i="7"/>
  <c r="D236" i="7"/>
  <c r="E236" i="7"/>
  <c r="W236" i="7"/>
  <c r="B237" i="7"/>
  <c r="C237" i="7"/>
  <c r="D237" i="7"/>
  <c r="E237" i="7"/>
  <c r="W237" i="7"/>
  <c r="B238" i="7"/>
  <c r="C238" i="7"/>
  <c r="D238" i="7"/>
  <c r="E238" i="7"/>
  <c r="W238" i="7"/>
  <c r="B239" i="7"/>
  <c r="C239" i="7"/>
  <c r="D239" i="7"/>
  <c r="E239" i="7"/>
  <c r="W239" i="7"/>
  <c r="B240" i="7"/>
  <c r="C240" i="7"/>
  <c r="D240" i="7"/>
  <c r="E240" i="7"/>
  <c r="W240" i="7"/>
  <c r="B241" i="7"/>
  <c r="C241" i="7"/>
  <c r="D241" i="7"/>
  <c r="E241" i="7"/>
  <c r="W241" i="7"/>
  <c r="B242" i="7"/>
  <c r="C242" i="7"/>
  <c r="D242" i="7"/>
  <c r="E242" i="7"/>
  <c r="W242" i="7"/>
  <c r="B243" i="7"/>
  <c r="C243" i="7"/>
  <c r="D243" i="7"/>
  <c r="E243" i="7"/>
  <c r="W243" i="7"/>
  <c r="B244" i="7"/>
  <c r="C244" i="7"/>
  <c r="D244" i="7"/>
  <c r="E244" i="7"/>
  <c r="W244" i="7"/>
  <c r="B245" i="7"/>
  <c r="C245" i="7"/>
  <c r="D245" i="7"/>
  <c r="E245" i="7"/>
  <c r="W245" i="7"/>
  <c r="B246" i="7"/>
  <c r="C246" i="7"/>
  <c r="D246" i="7"/>
  <c r="E246" i="7"/>
  <c r="W246" i="7"/>
  <c r="B247" i="7"/>
  <c r="C247" i="7"/>
  <c r="D247" i="7"/>
  <c r="E247" i="7"/>
  <c r="W247" i="7"/>
  <c r="B248" i="7"/>
  <c r="C248" i="7"/>
  <c r="D248" i="7"/>
  <c r="E248" i="7"/>
  <c r="W248" i="7"/>
  <c r="B249" i="7"/>
  <c r="C249" i="7"/>
  <c r="D249" i="7"/>
  <c r="E249" i="7"/>
  <c r="W249" i="7"/>
  <c r="B250" i="7"/>
  <c r="C250" i="7"/>
  <c r="D250" i="7"/>
  <c r="E250" i="7"/>
  <c r="W250" i="7"/>
  <c r="B251" i="7"/>
  <c r="C251" i="7"/>
  <c r="D251" i="7"/>
  <c r="E251" i="7"/>
  <c r="W251" i="7"/>
  <c r="B252" i="7"/>
  <c r="C252" i="7"/>
  <c r="D252" i="7"/>
  <c r="E252" i="7"/>
  <c r="W252" i="7"/>
  <c r="B253" i="7"/>
  <c r="C253" i="7"/>
  <c r="D253" i="7"/>
  <c r="E253" i="7"/>
  <c r="W253" i="7"/>
  <c r="B254" i="7"/>
  <c r="C254" i="7"/>
  <c r="D254" i="7"/>
  <c r="E254" i="7"/>
  <c r="W254" i="7"/>
  <c r="B255" i="7"/>
  <c r="C255" i="7"/>
  <c r="D255" i="7"/>
  <c r="E255" i="7"/>
  <c r="W255" i="7"/>
  <c r="B256" i="7"/>
  <c r="C256" i="7"/>
  <c r="D256" i="7"/>
  <c r="E256" i="7"/>
  <c r="W256" i="7"/>
  <c r="B257" i="7"/>
  <c r="C257" i="7"/>
  <c r="D257" i="7"/>
  <c r="E257" i="7"/>
  <c r="W257" i="7"/>
  <c r="B258" i="7"/>
  <c r="C258" i="7"/>
  <c r="D258" i="7"/>
  <c r="E258" i="7"/>
  <c r="W258" i="7"/>
  <c r="B259" i="7"/>
  <c r="C259" i="7"/>
  <c r="D259" i="7"/>
  <c r="E259" i="7"/>
  <c r="W259" i="7"/>
  <c r="B260" i="7"/>
  <c r="C260" i="7"/>
  <c r="D260" i="7"/>
  <c r="E260" i="7"/>
  <c r="W260" i="7"/>
  <c r="B261" i="7"/>
  <c r="C261" i="7"/>
  <c r="D261" i="7"/>
  <c r="E261" i="7"/>
  <c r="W261" i="7"/>
  <c r="B262" i="7"/>
  <c r="C262" i="7"/>
  <c r="D262" i="7"/>
  <c r="E262" i="7"/>
  <c r="W262" i="7"/>
  <c r="B263" i="7"/>
  <c r="C263" i="7"/>
  <c r="D263" i="7"/>
  <c r="E263" i="7"/>
  <c r="W263" i="7"/>
  <c r="B264" i="7"/>
  <c r="C264" i="7"/>
  <c r="D264" i="7"/>
  <c r="E264" i="7"/>
  <c r="W264" i="7"/>
  <c r="B265" i="7"/>
  <c r="C265" i="7"/>
  <c r="D265" i="7"/>
  <c r="E265" i="7"/>
  <c r="W265" i="7"/>
  <c r="B266" i="7"/>
  <c r="C266" i="7"/>
  <c r="D266" i="7"/>
  <c r="E266" i="7"/>
  <c r="W266" i="7"/>
  <c r="B267" i="7"/>
  <c r="C267" i="7"/>
  <c r="D267" i="7"/>
  <c r="E267" i="7"/>
  <c r="W267" i="7"/>
  <c r="B268" i="7"/>
  <c r="C268" i="7"/>
  <c r="D268" i="7"/>
  <c r="E268" i="7"/>
  <c r="W268" i="7"/>
  <c r="B269" i="7"/>
  <c r="C269" i="7"/>
  <c r="D269" i="7"/>
  <c r="E269" i="7"/>
  <c r="W269" i="7"/>
  <c r="B270" i="7"/>
  <c r="C270" i="7"/>
  <c r="D270" i="7"/>
  <c r="E270" i="7"/>
  <c r="W270" i="7"/>
  <c r="B271" i="7"/>
  <c r="C271" i="7"/>
  <c r="D271" i="7"/>
  <c r="E271" i="7"/>
  <c r="W271" i="7"/>
  <c r="B272" i="7"/>
  <c r="C272" i="7"/>
  <c r="D272" i="7"/>
  <c r="E272" i="7"/>
  <c r="W272" i="7"/>
  <c r="B273" i="7"/>
  <c r="C273" i="7"/>
  <c r="D273" i="7"/>
  <c r="E273" i="7"/>
  <c r="W273" i="7"/>
  <c r="B274" i="7"/>
  <c r="C274" i="7"/>
  <c r="D274" i="7"/>
  <c r="E274" i="7"/>
  <c r="W274" i="7"/>
  <c r="B275" i="7"/>
  <c r="C275" i="7"/>
  <c r="D275" i="7"/>
  <c r="E275" i="7"/>
  <c r="W275" i="7"/>
  <c r="B276" i="7"/>
  <c r="C276" i="7"/>
  <c r="D276" i="7"/>
  <c r="E276" i="7"/>
  <c r="W276" i="7"/>
  <c r="B277" i="7"/>
  <c r="C277" i="7"/>
  <c r="D277" i="7"/>
  <c r="E277" i="7"/>
  <c r="W277" i="7"/>
  <c r="B278" i="7"/>
  <c r="C278" i="7"/>
  <c r="D278" i="7"/>
  <c r="E278" i="7"/>
  <c r="W278" i="7"/>
  <c r="B279" i="7"/>
  <c r="C279" i="7"/>
  <c r="D279" i="7"/>
  <c r="E279" i="7"/>
  <c r="W279" i="7"/>
  <c r="B280" i="7"/>
  <c r="C280" i="7"/>
  <c r="D280" i="7"/>
  <c r="E280" i="7"/>
  <c r="W280" i="7"/>
  <c r="B281" i="7"/>
  <c r="C281" i="7"/>
  <c r="D281" i="7"/>
  <c r="E281" i="7"/>
  <c r="W281" i="7"/>
  <c r="B282" i="7"/>
  <c r="C282" i="7"/>
  <c r="D282" i="7"/>
  <c r="E282" i="7"/>
  <c r="W282" i="7"/>
  <c r="B283" i="7"/>
  <c r="C283" i="7"/>
  <c r="D283" i="7"/>
  <c r="E283" i="7"/>
  <c r="W283" i="7"/>
  <c r="B284" i="7"/>
  <c r="C284" i="7"/>
  <c r="D284" i="7"/>
  <c r="E284" i="7"/>
  <c r="W284" i="7"/>
  <c r="B285" i="7"/>
  <c r="C285" i="7"/>
  <c r="D285" i="7"/>
  <c r="E285" i="7"/>
  <c r="W285" i="7"/>
  <c r="B286" i="7"/>
  <c r="C286" i="7"/>
  <c r="D286" i="7"/>
  <c r="E286" i="7"/>
  <c r="W286" i="7"/>
  <c r="B287" i="7"/>
  <c r="C287" i="7"/>
  <c r="D287" i="7"/>
  <c r="E287" i="7"/>
  <c r="W287" i="7"/>
  <c r="B288" i="7"/>
  <c r="C288" i="7"/>
  <c r="D288" i="7"/>
  <c r="E288" i="7"/>
  <c r="W288" i="7"/>
  <c r="B289" i="7"/>
  <c r="C289" i="7"/>
  <c r="D289" i="7"/>
  <c r="E289" i="7"/>
  <c r="W289" i="7"/>
  <c r="B290" i="7"/>
  <c r="C290" i="7"/>
  <c r="D290" i="7"/>
  <c r="E290" i="7"/>
  <c r="W290" i="7"/>
  <c r="B291" i="7"/>
  <c r="C291" i="7"/>
  <c r="D291" i="7"/>
  <c r="E291" i="7"/>
  <c r="W291" i="7"/>
  <c r="B292" i="7"/>
  <c r="C292" i="7"/>
  <c r="D292" i="7"/>
  <c r="E292" i="7"/>
  <c r="W292" i="7"/>
  <c r="B293" i="7"/>
  <c r="C293" i="7"/>
  <c r="D293" i="7"/>
  <c r="E293" i="7"/>
  <c r="W293" i="7"/>
  <c r="B294" i="7"/>
  <c r="C294" i="7"/>
  <c r="D294" i="7"/>
  <c r="E294" i="7"/>
  <c r="W294" i="7"/>
  <c r="B295" i="7"/>
  <c r="C295" i="7"/>
  <c r="D295" i="7"/>
  <c r="E295" i="7"/>
  <c r="W295" i="7"/>
  <c r="B296" i="7"/>
  <c r="C296" i="7"/>
  <c r="D296" i="7"/>
  <c r="E296" i="7"/>
  <c r="W296" i="7"/>
  <c r="B297" i="7"/>
  <c r="C297" i="7"/>
  <c r="D297" i="7"/>
  <c r="E297" i="7"/>
  <c r="W297" i="7"/>
  <c r="B298" i="7"/>
  <c r="C298" i="7"/>
  <c r="D298" i="7"/>
  <c r="E298" i="7"/>
  <c r="W298" i="7"/>
  <c r="B299" i="7"/>
  <c r="C299" i="7"/>
  <c r="D299" i="7"/>
  <c r="E299" i="7"/>
  <c r="W299" i="7"/>
  <c r="B300" i="7"/>
  <c r="C300" i="7"/>
  <c r="D300" i="7"/>
  <c r="E300" i="7"/>
  <c r="W300" i="7"/>
  <c r="B301" i="7"/>
  <c r="C301" i="7"/>
  <c r="D301" i="7"/>
  <c r="E301" i="7"/>
  <c r="W301" i="7"/>
  <c r="B302" i="7"/>
  <c r="C302" i="7"/>
  <c r="D302" i="7"/>
  <c r="E302" i="7"/>
  <c r="W302" i="7"/>
  <c r="B303" i="7"/>
  <c r="C303" i="7"/>
  <c r="D303" i="7"/>
  <c r="E303" i="7"/>
  <c r="W303" i="7"/>
  <c r="B304" i="7"/>
  <c r="C304" i="7"/>
  <c r="D304" i="7"/>
  <c r="E304" i="7"/>
  <c r="W304" i="7"/>
  <c r="B305" i="7"/>
  <c r="C305" i="7"/>
  <c r="D305" i="7"/>
  <c r="E305" i="7"/>
  <c r="W305" i="7"/>
  <c r="B306" i="7"/>
  <c r="C306" i="7"/>
  <c r="D306" i="7"/>
  <c r="E306" i="7"/>
  <c r="W306" i="7"/>
  <c r="B307" i="7"/>
  <c r="C307" i="7"/>
  <c r="D307" i="7"/>
  <c r="E307" i="7"/>
  <c r="W307" i="7"/>
  <c r="B308" i="7"/>
  <c r="C308" i="7"/>
  <c r="D308" i="7"/>
  <c r="E308" i="7"/>
  <c r="W308" i="7"/>
  <c r="B309" i="7"/>
  <c r="C309" i="7"/>
  <c r="D309" i="7"/>
  <c r="E309" i="7"/>
  <c r="W309" i="7"/>
  <c r="B310" i="7"/>
  <c r="C310" i="7"/>
  <c r="D310" i="7"/>
  <c r="E310" i="7"/>
  <c r="W310" i="7"/>
  <c r="B311" i="7"/>
  <c r="C311" i="7"/>
  <c r="D311" i="7"/>
  <c r="E311" i="7"/>
  <c r="W311" i="7"/>
  <c r="B312" i="7"/>
  <c r="C312" i="7"/>
  <c r="D312" i="7"/>
  <c r="E312" i="7"/>
  <c r="W312" i="7"/>
  <c r="B313" i="7"/>
  <c r="C313" i="7"/>
  <c r="D313" i="7"/>
  <c r="E313" i="7"/>
  <c r="W313" i="7"/>
  <c r="B314" i="7"/>
  <c r="C314" i="7"/>
  <c r="D314" i="7"/>
  <c r="E314" i="7"/>
  <c r="W314" i="7"/>
  <c r="B315" i="7"/>
  <c r="C315" i="7"/>
  <c r="D315" i="7"/>
  <c r="E315" i="7"/>
  <c r="W315" i="7"/>
  <c r="B316" i="7"/>
  <c r="C316" i="7"/>
  <c r="D316" i="7"/>
  <c r="E316" i="7"/>
  <c r="W316" i="7"/>
  <c r="B317" i="7"/>
  <c r="C317" i="7"/>
  <c r="D317" i="7"/>
  <c r="E317" i="7"/>
  <c r="W317" i="7"/>
  <c r="B318" i="7"/>
  <c r="C318" i="7"/>
  <c r="D318" i="7"/>
  <c r="E318" i="7"/>
  <c r="W318" i="7"/>
  <c r="B319" i="7"/>
  <c r="C319" i="7"/>
  <c r="D319" i="7"/>
  <c r="E319" i="7"/>
  <c r="W319" i="7"/>
  <c r="B320" i="7"/>
  <c r="C320" i="7"/>
  <c r="D320" i="7"/>
  <c r="E320" i="7"/>
  <c r="W320" i="7"/>
  <c r="B321" i="7"/>
  <c r="C321" i="7"/>
  <c r="D321" i="7"/>
  <c r="E321" i="7"/>
  <c r="W321" i="7"/>
  <c r="B322" i="7"/>
  <c r="C322" i="7"/>
  <c r="D322" i="7"/>
  <c r="E322" i="7"/>
  <c r="W322" i="7"/>
  <c r="B323" i="7"/>
  <c r="C323" i="7"/>
  <c r="D323" i="7"/>
  <c r="E323" i="7"/>
  <c r="W323" i="7"/>
  <c r="B324" i="7"/>
  <c r="C324" i="7"/>
  <c r="D324" i="7"/>
  <c r="E324" i="7"/>
  <c r="W324" i="7"/>
  <c r="B325" i="7"/>
  <c r="C325" i="7"/>
  <c r="D325" i="7"/>
  <c r="E325" i="7"/>
  <c r="W325" i="7"/>
  <c r="B326" i="7"/>
  <c r="C326" i="7"/>
  <c r="D326" i="7"/>
  <c r="E326" i="7"/>
  <c r="W326" i="7"/>
  <c r="B327" i="7"/>
  <c r="C327" i="7"/>
  <c r="D327" i="7"/>
  <c r="E327" i="7"/>
  <c r="W327" i="7"/>
  <c r="B328" i="7"/>
  <c r="C328" i="7"/>
  <c r="D328" i="7"/>
  <c r="E328" i="7"/>
  <c r="W328" i="7"/>
  <c r="B329" i="7"/>
  <c r="C329" i="7"/>
  <c r="D329" i="7"/>
  <c r="E329" i="7"/>
  <c r="W329" i="7"/>
  <c r="B330" i="7"/>
  <c r="C330" i="7"/>
  <c r="D330" i="7"/>
  <c r="E330" i="7"/>
  <c r="W330" i="7"/>
  <c r="B331" i="7"/>
  <c r="C331" i="7"/>
  <c r="D331" i="7"/>
  <c r="E331" i="7"/>
  <c r="W331" i="7"/>
  <c r="B332" i="7"/>
  <c r="C332" i="7"/>
  <c r="D332" i="7"/>
  <c r="E332" i="7"/>
  <c r="W332" i="7"/>
  <c r="B333" i="7"/>
  <c r="C333" i="7"/>
  <c r="D333" i="7"/>
  <c r="E333" i="7"/>
  <c r="W333" i="7"/>
  <c r="B334" i="7"/>
  <c r="C334" i="7"/>
  <c r="D334" i="7"/>
  <c r="E334" i="7"/>
  <c r="W334" i="7"/>
  <c r="B335" i="7"/>
  <c r="C335" i="7"/>
  <c r="D335" i="7"/>
  <c r="E335" i="7"/>
  <c r="W335" i="7"/>
  <c r="B336" i="7"/>
  <c r="C336" i="7"/>
  <c r="D336" i="7"/>
  <c r="E336" i="7"/>
  <c r="W336" i="7"/>
  <c r="B337" i="7"/>
  <c r="C337" i="7"/>
  <c r="D337" i="7"/>
  <c r="E337" i="7"/>
  <c r="W337" i="7"/>
  <c r="B338" i="7"/>
  <c r="C338" i="7"/>
  <c r="D338" i="7"/>
  <c r="E338" i="7"/>
  <c r="W338" i="7"/>
  <c r="B339" i="7"/>
  <c r="C339" i="7"/>
  <c r="D339" i="7"/>
  <c r="E339" i="7"/>
  <c r="W339" i="7"/>
  <c r="B340" i="7"/>
  <c r="C340" i="7"/>
  <c r="D340" i="7"/>
  <c r="E340" i="7"/>
  <c r="W340" i="7"/>
  <c r="B341" i="7"/>
  <c r="C341" i="7"/>
  <c r="D341" i="7"/>
  <c r="E341" i="7"/>
  <c r="W341" i="7"/>
  <c r="B342" i="7"/>
  <c r="C342" i="7"/>
  <c r="D342" i="7"/>
  <c r="E342" i="7"/>
  <c r="W342" i="7"/>
  <c r="B343" i="7"/>
  <c r="C343" i="7"/>
  <c r="D343" i="7"/>
  <c r="E343" i="7"/>
  <c r="W343" i="7"/>
  <c r="B344" i="7"/>
  <c r="C344" i="7"/>
  <c r="D344" i="7"/>
  <c r="E344" i="7"/>
  <c r="W344" i="7"/>
  <c r="B345" i="7"/>
  <c r="C345" i="7"/>
  <c r="D345" i="7"/>
  <c r="E345" i="7"/>
  <c r="W345" i="7"/>
  <c r="B346" i="7"/>
  <c r="C346" i="7"/>
  <c r="D346" i="7"/>
  <c r="E346" i="7"/>
  <c r="W346" i="7"/>
  <c r="B347" i="7"/>
  <c r="C347" i="7"/>
  <c r="D347" i="7"/>
  <c r="E347" i="7"/>
  <c r="W347" i="7"/>
  <c r="B348" i="7"/>
  <c r="C348" i="7"/>
  <c r="D348" i="7"/>
  <c r="E348" i="7"/>
  <c r="W348" i="7"/>
  <c r="B349" i="7"/>
  <c r="C349" i="7"/>
  <c r="D349" i="7"/>
  <c r="E349" i="7"/>
  <c r="W349" i="7"/>
  <c r="B350" i="7"/>
  <c r="C350" i="7"/>
  <c r="D350" i="7"/>
  <c r="E350" i="7"/>
  <c r="W350" i="7"/>
  <c r="B351" i="7"/>
  <c r="C351" i="7"/>
  <c r="D351" i="7"/>
  <c r="E351" i="7"/>
  <c r="W351" i="7"/>
  <c r="B352" i="7"/>
  <c r="C352" i="7"/>
  <c r="D352" i="7"/>
  <c r="E352" i="7"/>
  <c r="W352" i="7"/>
  <c r="B353" i="7"/>
  <c r="C353" i="7"/>
  <c r="D353" i="7"/>
  <c r="E353" i="7"/>
  <c r="W353" i="7"/>
  <c r="B354" i="7"/>
  <c r="C354" i="7"/>
  <c r="D354" i="7"/>
  <c r="E354" i="7"/>
  <c r="W354" i="7"/>
  <c r="B355" i="7"/>
  <c r="C355" i="7"/>
  <c r="D355" i="7"/>
  <c r="E355" i="7"/>
  <c r="W355" i="7"/>
  <c r="B356" i="7"/>
  <c r="C356" i="7"/>
  <c r="D356" i="7"/>
  <c r="E356" i="7"/>
  <c r="W356" i="7"/>
  <c r="B357" i="7"/>
  <c r="C357" i="7"/>
  <c r="D357" i="7"/>
  <c r="E357" i="7"/>
  <c r="W357" i="7"/>
  <c r="B358" i="7"/>
  <c r="C358" i="7"/>
  <c r="D358" i="7"/>
  <c r="E358" i="7"/>
  <c r="W358" i="7"/>
  <c r="B359" i="7"/>
  <c r="C359" i="7"/>
  <c r="D359" i="7"/>
  <c r="E359" i="7"/>
  <c r="W359" i="7"/>
  <c r="B360" i="7"/>
  <c r="C360" i="7"/>
  <c r="D360" i="7"/>
  <c r="E360" i="7"/>
  <c r="W360" i="7"/>
  <c r="B361" i="7"/>
  <c r="C361" i="7"/>
  <c r="D361" i="7"/>
  <c r="E361" i="7"/>
  <c r="W361" i="7"/>
  <c r="B362" i="7"/>
  <c r="C362" i="7"/>
  <c r="D362" i="7"/>
  <c r="E362" i="7"/>
  <c r="W362" i="7"/>
  <c r="B363" i="7"/>
  <c r="C363" i="7"/>
  <c r="D363" i="7"/>
  <c r="E363" i="7"/>
  <c r="W363" i="7"/>
  <c r="B364" i="7"/>
  <c r="C364" i="7"/>
  <c r="D364" i="7"/>
  <c r="E364" i="7"/>
  <c r="W364" i="7"/>
  <c r="B365" i="7"/>
  <c r="C365" i="7"/>
  <c r="D365" i="7"/>
  <c r="E365" i="7"/>
  <c r="W365" i="7"/>
  <c r="B366" i="7"/>
  <c r="C366" i="7"/>
  <c r="D366" i="7"/>
  <c r="E366" i="7"/>
  <c r="W366" i="7"/>
  <c r="B367" i="7"/>
  <c r="C367" i="7"/>
  <c r="D367" i="7"/>
  <c r="E367" i="7"/>
  <c r="W367" i="7"/>
  <c r="B368" i="7"/>
  <c r="C368" i="7"/>
  <c r="D368" i="7"/>
  <c r="E368" i="7"/>
  <c r="W368" i="7"/>
  <c r="B369" i="7"/>
  <c r="C369" i="7"/>
  <c r="D369" i="7"/>
  <c r="E369" i="7"/>
  <c r="W369" i="7"/>
  <c r="B370" i="7"/>
  <c r="C370" i="7"/>
  <c r="D370" i="7"/>
  <c r="E370" i="7"/>
  <c r="W370" i="7"/>
  <c r="B371" i="7"/>
  <c r="C371" i="7"/>
  <c r="D371" i="7"/>
  <c r="E371" i="7"/>
  <c r="W371" i="7"/>
  <c r="B372" i="7"/>
  <c r="C372" i="7"/>
  <c r="D372" i="7"/>
  <c r="E372" i="7"/>
  <c r="W372" i="7"/>
  <c r="B373" i="7"/>
  <c r="C373" i="7"/>
  <c r="D373" i="7"/>
  <c r="E373" i="7"/>
  <c r="W373" i="7"/>
  <c r="B374" i="7"/>
  <c r="C374" i="7"/>
  <c r="D374" i="7"/>
  <c r="E374" i="7"/>
  <c r="W374" i="7"/>
  <c r="B375" i="7"/>
  <c r="C375" i="7"/>
  <c r="D375" i="7"/>
  <c r="E375" i="7"/>
  <c r="W375" i="7"/>
  <c r="B376" i="7"/>
  <c r="C376" i="7"/>
  <c r="D376" i="7"/>
  <c r="E376" i="7"/>
  <c r="W376" i="7"/>
  <c r="B377" i="7"/>
  <c r="C377" i="7"/>
  <c r="D377" i="7"/>
  <c r="E377" i="7"/>
  <c r="W377" i="7"/>
  <c r="B378" i="7"/>
  <c r="C378" i="7"/>
  <c r="D378" i="7"/>
  <c r="E378" i="7"/>
  <c r="W378" i="7"/>
  <c r="B379" i="7"/>
  <c r="C379" i="7"/>
  <c r="D379" i="7"/>
  <c r="E379" i="7"/>
  <c r="W379" i="7"/>
  <c r="B380" i="7"/>
  <c r="C380" i="7"/>
  <c r="D380" i="7"/>
  <c r="E380" i="7"/>
  <c r="W380" i="7"/>
  <c r="B381" i="7"/>
  <c r="C381" i="7"/>
  <c r="D381" i="7"/>
  <c r="E381" i="7"/>
  <c r="W381" i="7"/>
  <c r="B382" i="7"/>
  <c r="C382" i="7"/>
  <c r="D382" i="7"/>
  <c r="E382" i="7"/>
  <c r="W382" i="7"/>
  <c r="B383" i="7"/>
  <c r="C383" i="7"/>
  <c r="D383" i="7"/>
  <c r="E383" i="7"/>
  <c r="W383" i="7"/>
  <c r="B384" i="7"/>
  <c r="C384" i="7"/>
  <c r="D384" i="7"/>
  <c r="E384" i="7"/>
  <c r="W384" i="7"/>
  <c r="B385" i="7"/>
  <c r="C385" i="7"/>
  <c r="D385" i="7"/>
  <c r="E385" i="7"/>
  <c r="W385" i="7"/>
  <c r="B386" i="7"/>
  <c r="C386" i="7"/>
  <c r="D386" i="7"/>
  <c r="E386" i="7"/>
  <c r="W386" i="7"/>
  <c r="B387" i="7"/>
  <c r="C387" i="7"/>
  <c r="D387" i="7"/>
  <c r="E387" i="7"/>
  <c r="W387" i="7"/>
  <c r="B388" i="7"/>
  <c r="C388" i="7"/>
  <c r="D388" i="7"/>
  <c r="E388" i="7"/>
  <c r="W388" i="7"/>
  <c r="B389" i="7"/>
  <c r="C389" i="7"/>
  <c r="D389" i="7"/>
  <c r="E389" i="7"/>
  <c r="W389" i="7"/>
  <c r="B390" i="7"/>
  <c r="C390" i="7"/>
  <c r="D390" i="7"/>
  <c r="E390" i="7"/>
  <c r="W390" i="7"/>
  <c r="B391" i="7"/>
  <c r="C391" i="7"/>
  <c r="D391" i="7"/>
  <c r="E391" i="7"/>
  <c r="W391" i="7"/>
  <c r="B392" i="7"/>
  <c r="C392" i="7"/>
  <c r="D392" i="7"/>
  <c r="E392" i="7"/>
  <c r="W392" i="7"/>
  <c r="B393" i="7"/>
  <c r="C393" i="7"/>
  <c r="D393" i="7"/>
  <c r="E393" i="7"/>
  <c r="W393" i="7"/>
  <c r="B394" i="7"/>
  <c r="C394" i="7"/>
  <c r="D394" i="7"/>
  <c r="E394" i="7"/>
  <c r="W394" i="7"/>
  <c r="B395" i="7"/>
  <c r="C395" i="7"/>
  <c r="D395" i="7"/>
  <c r="E395" i="7"/>
  <c r="W395" i="7"/>
  <c r="B396" i="7"/>
  <c r="C396" i="7"/>
  <c r="D396" i="7"/>
  <c r="E396" i="7"/>
  <c r="W396" i="7"/>
  <c r="B397" i="7"/>
  <c r="C397" i="7"/>
  <c r="D397" i="7"/>
  <c r="E397" i="7"/>
  <c r="W397" i="7"/>
  <c r="B398" i="7"/>
  <c r="C398" i="7"/>
  <c r="D398" i="7"/>
  <c r="E398" i="7"/>
  <c r="W398" i="7"/>
  <c r="B399" i="7"/>
  <c r="C399" i="7"/>
  <c r="D399" i="7"/>
  <c r="E399" i="7"/>
  <c r="W399" i="7"/>
  <c r="B400" i="7"/>
  <c r="C400" i="7"/>
  <c r="D400" i="7"/>
  <c r="E400" i="7"/>
  <c r="W400" i="7"/>
  <c r="B401" i="7"/>
  <c r="C401" i="7"/>
  <c r="D401" i="7"/>
  <c r="E401" i="7"/>
  <c r="W401" i="7"/>
  <c r="B402" i="7"/>
  <c r="C402" i="7"/>
  <c r="D402" i="7"/>
  <c r="E402" i="7"/>
  <c r="W402" i="7"/>
  <c r="B403" i="7"/>
  <c r="C403" i="7"/>
  <c r="D403" i="7"/>
  <c r="E403" i="7"/>
  <c r="W403" i="7"/>
  <c r="B404" i="7"/>
  <c r="C404" i="7"/>
  <c r="D404" i="7"/>
  <c r="E404" i="7"/>
  <c r="W404" i="7"/>
  <c r="B405" i="7"/>
  <c r="C405" i="7"/>
  <c r="D405" i="7"/>
  <c r="E405" i="7"/>
  <c r="W405" i="7"/>
  <c r="B406" i="7"/>
  <c r="C406" i="7"/>
  <c r="D406" i="7"/>
  <c r="E406" i="7"/>
  <c r="W406" i="7"/>
  <c r="B407" i="7"/>
  <c r="C407" i="7"/>
  <c r="D407" i="7"/>
  <c r="E407" i="7"/>
  <c r="W407" i="7"/>
  <c r="B408" i="7"/>
  <c r="C408" i="7"/>
  <c r="D408" i="7"/>
  <c r="E408" i="7"/>
  <c r="W408" i="7"/>
  <c r="B409" i="7"/>
  <c r="C409" i="7"/>
  <c r="D409" i="7"/>
  <c r="E409" i="7"/>
  <c r="W409" i="7"/>
  <c r="B410" i="7"/>
  <c r="C410" i="7"/>
  <c r="D410" i="7"/>
  <c r="E410" i="7"/>
  <c r="W410" i="7"/>
  <c r="B411" i="7"/>
  <c r="C411" i="7"/>
  <c r="D411" i="7"/>
  <c r="E411" i="7"/>
  <c r="W411" i="7"/>
  <c r="B412" i="7"/>
  <c r="C412" i="7"/>
  <c r="D412" i="7"/>
  <c r="E412" i="7"/>
  <c r="W412" i="7"/>
  <c r="B413" i="7"/>
  <c r="C413" i="7"/>
  <c r="D413" i="7"/>
  <c r="E413" i="7"/>
  <c r="W413" i="7"/>
  <c r="B414" i="7"/>
  <c r="C414" i="7"/>
  <c r="D414" i="7"/>
  <c r="E414" i="7"/>
  <c r="W414" i="7"/>
  <c r="B415" i="7"/>
  <c r="C415" i="7"/>
  <c r="D415" i="7"/>
  <c r="E415" i="7"/>
  <c r="W415" i="7"/>
  <c r="B416" i="7"/>
  <c r="C416" i="7"/>
  <c r="D416" i="7"/>
  <c r="E416" i="7"/>
  <c r="W416" i="7"/>
  <c r="B417" i="7"/>
  <c r="C417" i="7"/>
  <c r="D417" i="7"/>
  <c r="E417" i="7"/>
  <c r="W417" i="7"/>
  <c r="B418" i="7"/>
  <c r="C418" i="7"/>
  <c r="D418" i="7"/>
  <c r="E418" i="7"/>
  <c r="W418" i="7"/>
  <c r="B419" i="7"/>
  <c r="C419" i="7"/>
  <c r="D419" i="7"/>
  <c r="E419" i="7"/>
  <c r="W419" i="7"/>
  <c r="B420" i="7"/>
  <c r="C420" i="7"/>
  <c r="D420" i="7"/>
  <c r="E420" i="7"/>
  <c r="W420" i="7"/>
  <c r="B421" i="7"/>
  <c r="C421" i="7"/>
  <c r="D421" i="7"/>
  <c r="E421" i="7"/>
  <c r="W421" i="7"/>
  <c r="B422" i="7"/>
  <c r="C422" i="7"/>
  <c r="D422" i="7"/>
  <c r="E422" i="7"/>
  <c r="W422" i="7"/>
  <c r="B423" i="7"/>
  <c r="C423" i="7"/>
  <c r="D423" i="7"/>
  <c r="E423" i="7"/>
  <c r="W423" i="7"/>
  <c r="B424" i="7"/>
  <c r="C424" i="7"/>
  <c r="D424" i="7"/>
  <c r="E424" i="7"/>
  <c r="W424" i="7"/>
  <c r="B425" i="7"/>
  <c r="C425" i="7"/>
  <c r="D425" i="7"/>
  <c r="E425" i="7"/>
  <c r="W425" i="7"/>
  <c r="B426" i="7"/>
  <c r="C426" i="7"/>
  <c r="D426" i="7"/>
  <c r="E426" i="7"/>
  <c r="W426" i="7"/>
  <c r="B427" i="7"/>
  <c r="C427" i="7"/>
  <c r="D427" i="7"/>
  <c r="E427" i="7"/>
  <c r="W427" i="7"/>
  <c r="B428" i="7"/>
  <c r="C428" i="7"/>
  <c r="D428" i="7"/>
  <c r="E428" i="7"/>
  <c r="W428" i="7"/>
  <c r="B429" i="7"/>
  <c r="C429" i="7"/>
  <c r="D429" i="7"/>
  <c r="E429" i="7"/>
  <c r="W429" i="7"/>
  <c r="B430" i="7"/>
  <c r="C430" i="7"/>
  <c r="D430" i="7"/>
  <c r="E430" i="7"/>
  <c r="W430" i="7"/>
  <c r="B431" i="7"/>
  <c r="C431" i="7"/>
  <c r="D431" i="7"/>
  <c r="E431" i="7"/>
  <c r="W431" i="7"/>
  <c r="B432" i="7"/>
  <c r="C432" i="7"/>
  <c r="D432" i="7"/>
  <c r="E432" i="7"/>
  <c r="W432" i="7"/>
  <c r="B433" i="7"/>
  <c r="C433" i="7"/>
  <c r="D433" i="7"/>
  <c r="E433" i="7"/>
  <c r="W433" i="7"/>
  <c r="B434" i="7"/>
  <c r="C434" i="7"/>
  <c r="D434" i="7"/>
  <c r="E434" i="7"/>
  <c r="W434" i="7"/>
  <c r="B435" i="7"/>
  <c r="C435" i="7"/>
  <c r="D435" i="7"/>
  <c r="E435" i="7"/>
  <c r="W435" i="7"/>
  <c r="B436" i="7"/>
  <c r="C436" i="7"/>
  <c r="D436" i="7"/>
  <c r="E436" i="7"/>
  <c r="W436" i="7"/>
  <c r="B437" i="7"/>
  <c r="C437" i="7"/>
  <c r="D437" i="7"/>
  <c r="E437" i="7"/>
  <c r="W437" i="7"/>
  <c r="B438" i="7"/>
  <c r="C438" i="7"/>
  <c r="D438" i="7"/>
  <c r="E438" i="7"/>
  <c r="W438" i="7"/>
  <c r="B439" i="7"/>
  <c r="C439" i="7"/>
  <c r="D439" i="7"/>
  <c r="E439" i="7"/>
  <c r="W439" i="7"/>
  <c r="B440" i="7"/>
  <c r="C440" i="7"/>
  <c r="D440" i="7"/>
  <c r="E440" i="7"/>
  <c r="W440" i="7"/>
  <c r="B441" i="7"/>
  <c r="C441" i="7"/>
  <c r="D441" i="7"/>
  <c r="E441" i="7"/>
  <c r="W441" i="7"/>
  <c r="B442" i="7"/>
  <c r="C442" i="7"/>
  <c r="D442" i="7"/>
  <c r="E442" i="7"/>
  <c r="W442" i="7"/>
  <c r="B443" i="7"/>
  <c r="C443" i="7"/>
  <c r="D443" i="7"/>
  <c r="E443" i="7"/>
  <c r="W443" i="7"/>
  <c r="B444" i="7"/>
  <c r="C444" i="7"/>
  <c r="D444" i="7"/>
  <c r="E444" i="7"/>
  <c r="W444" i="7"/>
  <c r="B445" i="7"/>
  <c r="C445" i="7"/>
  <c r="D445" i="7"/>
  <c r="E445" i="7"/>
  <c r="W445" i="7"/>
  <c r="B446" i="7"/>
  <c r="C446" i="7"/>
  <c r="D446" i="7"/>
  <c r="E446" i="7"/>
  <c r="W446" i="7"/>
  <c r="B447" i="7"/>
  <c r="C447" i="7"/>
  <c r="D447" i="7"/>
  <c r="E447" i="7"/>
  <c r="W447" i="7"/>
  <c r="B448" i="7"/>
  <c r="C448" i="7"/>
  <c r="D448" i="7"/>
  <c r="E448" i="7"/>
  <c r="W448" i="7"/>
  <c r="B449" i="7"/>
  <c r="C449" i="7"/>
  <c r="D449" i="7"/>
  <c r="E449" i="7"/>
  <c r="W449" i="7"/>
  <c r="B450" i="7"/>
  <c r="C450" i="7"/>
  <c r="D450" i="7"/>
  <c r="E450" i="7"/>
  <c r="W450" i="7"/>
  <c r="B451" i="7"/>
  <c r="C451" i="7"/>
  <c r="D451" i="7"/>
  <c r="E451" i="7"/>
  <c r="W451" i="7"/>
  <c r="B452" i="7"/>
  <c r="C452" i="7"/>
  <c r="D452" i="7"/>
  <c r="E452" i="7"/>
  <c r="W452" i="7"/>
  <c r="B453" i="7"/>
  <c r="C453" i="7"/>
  <c r="D453" i="7"/>
  <c r="E453" i="7"/>
  <c r="W453" i="7"/>
  <c r="B454" i="7"/>
  <c r="C454" i="7"/>
  <c r="D454" i="7"/>
  <c r="E454" i="7"/>
  <c r="W454" i="7"/>
  <c r="B455" i="7"/>
  <c r="C455" i="7"/>
  <c r="D455" i="7"/>
  <c r="E455" i="7"/>
  <c r="W455" i="7"/>
  <c r="B456" i="7"/>
  <c r="C456" i="7"/>
  <c r="D456" i="7"/>
  <c r="E456" i="7"/>
  <c r="W456" i="7"/>
  <c r="B457" i="7"/>
  <c r="C457" i="7"/>
  <c r="D457" i="7"/>
  <c r="E457" i="7"/>
  <c r="W457" i="7"/>
  <c r="B458" i="7"/>
  <c r="C458" i="7"/>
  <c r="D458" i="7"/>
  <c r="E458" i="7"/>
  <c r="W458" i="7"/>
  <c r="B459" i="7"/>
  <c r="C459" i="7"/>
  <c r="D459" i="7"/>
  <c r="E459" i="7"/>
  <c r="W459" i="7"/>
  <c r="B460" i="7"/>
  <c r="C460" i="7"/>
  <c r="D460" i="7"/>
  <c r="E460" i="7"/>
  <c r="W460" i="7"/>
  <c r="B461" i="7"/>
  <c r="C461" i="7"/>
  <c r="D461" i="7"/>
  <c r="E461" i="7"/>
  <c r="W461" i="7"/>
  <c r="B462" i="7"/>
  <c r="C462" i="7"/>
  <c r="D462" i="7"/>
  <c r="E462" i="7"/>
  <c r="W462" i="7"/>
  <c r="B463" i="7"/>
  <c r="C463" i="7"/>
  <c r="D463" i="7"/>
  <c r="E463" i="7"/>
  <c r="W463" i="7"/>
  <c r="B464" i="7"/>
  <c r="C464" i="7"/>
  <c r="D464" i="7"/>
  <c r="E464" i="7"/>
  <c r="W464" i="7"/>
  <c r="B465" i="7"/>
  <c r="C465" i="7"/>
  <c r="D465" i="7"/>
  <c r="E465" i="7"/>
  <c r="W465" i="7"/>
  <c r="B466" i="7"/>
  <c r="C466" i="7"/>
  <c r="D466" i="7"/>
  <c r="E466" i="7"/>
  <c r="W466" i="7"/>
  <c r="B467" i="7"/>
  <c r="C467" i="7"/>
  <c r="D467" i="7"/>
  <c r="E467" i="7"/>
  <c r="W467" i="7"/>
  <c r="B468" i="7"/>
  <c r="C468" i="7"/>
  <c r="D468" i="7"/>
  <c r="E468" i="7"/>
  <c r="W468" i="7"/>
  <c r="B469" i="7"/>
  <c r="C469" i="7"/>
  <c r="D469" i="7"/>
  <c r="E469" i="7"/>
  <c r="W469" i="7"/>
  <c r="B470" i="7"/>
  <c r="C470" i="7"/>
  <c r="D470" i="7"/>
  <c r="E470" i="7"/>
  <c r="W470" i="7"/>
  <c r="B471" i="7"/>
  <c r="C471" i="7"/>
  <c r="D471" i="7"/>
  <c r="E471" i="7"/>
  <c r="W471" i="7"/>
  <c r="B472" i="7"/>
  <c r="C472" i="7"/>
  <c r="D472" i="7"/>
  <c r="E472" i="7"/>
  <c r="W472" i="7"/>
  <c r="B473" i="7"/>
  <c r="C473" i="7"/>
  <c r="D473" i="7"/>
  <c r="E473" i="7"/>
  <c r="W473" i="7"/>
  <c r="B474" i="7"/>
  <c r="C474" i="7"/>
  <c r="D474" i="7"/>
  <c r="E474" i="7"/>
  <c r="W474" i="7"/>
  <c r="B475" i="7"/>
  <c r="C475" i="7"/>
  <c r="D475" i="7"/>
  <c r="E475" i="7"/>
  <c r="W475" i="7"/>
  <c r="B476" i="7"/>
  <c r="C476" i="7"/>
  <c r="D476" i="7"/>
  <c r="E476" i="7"/>
  <c r="W476" i="7"/>
  <c r="B477" i="7"/>
  <c r="C477" i="7"/>
  <c r="D477" i="7"/>
  <c r="E477" i="7"/>
  <c r="W477" i="7"/>
  <c r="B478" i="7"/>
  <c r="C478" i="7"/>
  <c r="D478" i="7"/>
  <c r="E478" i="7"/>
  <c r="W478" i="7"/>
  <c r="B479" i="7"/>
  <c r="C479" i="7"/>
  <c r="D479" i="7"/>
  <c r="E479" i="7"/>
  <c r="W479" i="7"/>
  <c r="B480" i="7"/>
  <c r="C480" i="7"/>
  <c r="D480" i="7"/>
  <c r="E480" i="7"/>
  <c r="W480" i="7"/>
  <c r="B481" i="7"/>
  <c r="C481" i="7"/>
  <c r="D481" i="7"/>
  <c r="E481" i="7"/>
  <c r="W481" i="7"/>
  <c r="B482" i="7"/>
  <c r="C482" i="7"/>
  <c r="D482" i="7"/>
  <c r="E482" i="7"/>
  <c r="W482" i="7"/>
  <c r="B483" i="7"/>
  <c r="C483" i="7"/>
  <c r="D483" i="7"/>
  <c r="E483" i="7"/>
  <c r="W483" i="7"/>
  <c r="B484" i="7"/>
  <c r="C484" i="7"/>
  <c r="D484" i="7"/>
  <c r="E484" i="7"/>
  <c r="W484" i="7"/>
  <c r="B485" i="7"/>
  <c r="C485" i="7"/>
  <c r="D485" i="7"/>
  <c r="E485" i="7"/>
  <c r="W485" i="7"/>
  <c r="B486" i="7"/>
  <c r="C486" i="7"/>
  <c r="D486" i="7"/>
  <c r="E486" i="7"/>
  <c r="W486" i="7"/>
  <c r="B487" i="7"/>
  <c r="C487" i="7"/>
  <c r="D487" i="7"/>
  <c r="E487" i="7"/>
  <c r="W487" i="7"/>
  <c r="B488" i="7"/>
  <c r="C488" i="7"/>
  <c r="D488" i="7"/>
  <c r="E488" i="7"/>
  <c r="W488" i="7"/>
  <c r="B489" i="7"/>
  <c r="C489" i="7"/>
  <c r="D489" i="7"/>
  <c r="E489" i="7"/>
  <c r="W489" i="7"/>
  <c r="B490" i="7"/>
  <c r="C490" i="7"/>
  <c r="D490" i="7"/>
  <c r="E490" i="7"/>
  <c r="W490" i="7"/>
  <c r="B491" i="7"/>
  <c r="C491" i="7"/>
  <c r="D491" i="7"/>
  <c r="E491" i="7"/>
  <c r="W491" i="7"/>
  <c r="B492" i="7"/>
  <c r="C492" i="7"/>
  <c r="D492" i="7"/>
  <c r="E492" i="7"/>
  <c r="W492" i="7"/>
  <c r="B493" i="7"/>
  <c r="C493" i="7"/>
  <c r="D493" i="7"/>
  <c r="E493" i="7"/>
  <c r="W493" i="7"/>
  <c r="B494" i="7"/>
  <c r="C494" i="7"/>
  <c r="D494" i="7"/>
  <c r="E494" i="7"/>
  <c r="W494" i="7"/>
  <c r="B495" i="7"/>
  <c r="C495" i="7"/>
  <c r="D495" i="7"/>
  <c r="E495" i="7"/>
  <c r="W495" i="7"/>
  <c r="B496" i="7"/>
  <c r="C496" i="7"/>
  <c r="D496" i="7"/>
  <c r="E496" i="7"/>
  <c r="W496" i="7"/>
  <c r="B497" i="7"/>
  <c r="C497" i="7"/>
  <c r="D497" i="7"/>
  <c r="E497" i="7"/>
  <c r="W497" i="7"/>
  <c r="B498" i="7"/>
  <c r="C498" i="7"/>
  <c r="D498" i="7"/>
  <c r="E498" i="7"/>
  <c r="W498" i="7"/>
  <c r="B499" i="7"/>
  <c r="C499" i="7"/>
  <c r="D499" i="7"/>
  <c r="E499" i="7"/>
  <c r="W499" i="7"/>
  <c r="B500" i="7"/>
  <c r="C500" i="7"/>
  <c r="D500" i="7"/>
  <c r="E500" i="7"/>
  <c r="W500" i="7"/>
  <c r="B501" i="7"/>
  <c r="C501" i="7"/>
  <c r="D501" i="7"/>
  <c r="E501" i="7"/>
  <c r="W501" i="7"/>
  <c r="B502" i="7"/>
  <c r="C502" i="7"/>
  <c r="D502" i="7"/>
  <c r="E502" i="7"/>
  <c r="W502" i="7"/>
  <c r="E507" i="7" l="1"/>
  <c r="D507" i="7"/>
  <c r="C507" i="7"/>
  <c r="B507" i="7"/>
  <c r="A507" i="7" s="1"/>
  <c r="AK211" i="7"/>
  <c r="AK210" i="7"/>
  <c r="AK209" i="7"/>
  <c r="AK208" i="7"/>
  <c r="AK207" i="7"/>
  <c r="AK206" i="7"/>
  <c r="AK205" i="7"/>
  <c r="AK204" i="7"/>
  <c r="AK203" i="7"/>
  <c r="AK202" i="7"/>
  <c r="E204" i="7"/>
  <c r="D204" i="7"/>
  <c r="C204" i="7"/>
  <c r="B204" i="7"/>
  <c r="E203" i="7"/>
  <c r="D203" i="7"/>
  <c r="C203" i="7"/>
  <c r="B203" i="7"/>
  <c r="A203" i="7" s="1"/>
  <c r="W204" i="7"/>
  <c r="W203" i="7"/>
  <c r="A508" i="7" l="1"/>
  <c r="A204" i="7"/>
  <c r="A205" i="7" l="1"/>
  <c r="A509" i="7"/>
  <c r="A206" i="7" l="1"/>
  <c r="A510" i="7"/>
  <c r="A207" i="7" l="1"/>
  <c r="A511" i="7"/>
  <c r="A208" i="7" l="1"/>
  <c r="A512" i="7"/>
  <c r="A209" i="7" l="1"/>
  <c r="A513" i="7"/>
  <c r="A210" i="7" l="1"/>
  <c r="A514" i="7"/>
  <c r="A211" i="7" l="1"/>
  <c r="A515" i="7"/>
  <c r="A212" i="7" l="1"/>
  <c r="A516" i="7"/>
  <c r="A213" i="7" l="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303" i="7" s="1"/>
  <c r="A304" i="7" s="1"/>
  <c r="A305" i="7" s="1"/>
  <c r="A306" i="7" s="1"/>
  <c r="A307" i="7" s="1"/>
  <c r="A308" i="7" s="1"/>
  <c r="A309" i="7" s="1"/>
  <c r="A310" i="7" s="1"/>
  <c r="A311" i="7" s="1"/>
  <c r="A312" i="7" s="1"/>
  <c r="A313" i="7" s="1"/>
  <c r="A314" i="7" s="1"/>
  <c r="A315" i="7" s="1"/>
  <c r="A316" i="7" s="1"/>
  <c r="A317" i="7" s="1"/>
  <c r="A318" i="7" s="1"/>
  <c r="A319" i="7" s="1"/>
  <c r="A320" i="7" s="1"/>
  <c r="A321" i="7" s="1"/>
  <c r="A322" i="7" s="1"/>
  <c r="A323" i="7" s="1"/>
  <c r="A324" i="7" s="1"/>
  <c r="A325" i="7" s="1"/>
  <c r="A326" i="7" s="1"/>
  <c r="A327" i="7" s="1"/>
  <c r="A328" i="7" s="1"/>
  <c r="A329" i="7" s="1"/>
  <c r="A330" i="7" s="1"/>
  <c r="A331" i="7" s="1"/>
  <c r="A332" i="7" s="1"/>
  <c r="A333" i="7" s="1"/>
  <c r="A334" i="7" s="1"/>
  <c r="A335" i="7" s="1"/>
  <c r="A336" i="7" s="1"/>
  <c r="A337" i="7" s="1"/>
  <c r="A338" i="7" s="1"/>
  <c r="A339" i="7" s="1"/>
  <c r="A340" i="7" s="1"/>
  <c r="A341" i="7" s="1"/>
  <c r="A342" i="7" s="1"/>
  <c r="A343" i="7" s="1"/>
  <c r="A344" i="7" s="1"/>
  <c r="A345" i="7" s="1"/>
  <c r="A346" i="7" s="1"/>
  <c r="A347" i="7" s="1"/>
  <c r="A348" i="7" s="1"/>
  <c r="A349" i="7" s="1"/>
  <c r="A350" i="7" s="1"/>
  <c r="A351" i="7" s="1"/>
  <c r="A352" i="7" s="1"/>
  <c r="A353" i="7" s="1"/>
  <c r="A354" i="7" s="1"/>
  <c r="A355" i="7" s="1"/>
  <c r="A356" i="7" s="1"/>
  <c r="A357" i="7" s="1"/>
  <c r="A358" i="7" s="1"/>
  <c r="A359" i="7" s="1"/>
  <c r="A360" i="7" s="1"/>
  <c r="A361" i="7" s="1"/>
  <c r="A362" i="7" s="1"/>
  <c r="A363" i="7" s="1"/>
  <c r="A364" i="7" s="1"/>
  <c r="A365" i="7" s="1"/>
  <c r="A366" i="7" s="1"/>
  <c r="A367" i="7" s="1"/>
  <c r="A368" i="7" s="1"/>
  <c r="A369" i="7" s="1"/>
  <c r="A370" i="7" s="1"/>
  <c r="A371" i="7" s="1"/>
  <c r="A372" i="7" s="1"/>
  <c r="A373" i="7" s="1"/>
  <c r="A374" i="7" s="1"/>
  <c r="A375" i="7" s="1"/>
  <c r="A376" i="7" s="1"/>
  <c r="A377" i="7" s="1"/>
  <c r="A378" i="7" s="1"/>
  <c r="A379" i="7" s="1"/>
  <c r="A380" i="7" s="1"/>
  <c r="A381" i="7" s="1"/>
  <c r="A382" i="7" s="1"/>
  <c r="A383" i="7" s="1"/>
  <c r="A384" i="7" s="1"/>
  <c r="A385" i="7" s="1"/>
  <c r="A386" i="7" s="1"/>
  <c r="A387" i="7" s="1"/>
  <c r="A388" i="7" s="1"/>
  <c r="A389" i="7" s="1"/>
  <c r="A390" i="7" s="1"/>
  <c r="A391" i="7" s="1"/>
  <c r="A392" i="7" s="1"/>
  <c r="A393" i="7" s="1"/>
  <c r="A394" i="7" s="1"/>
  <c r="A395" i="7" s="1"/>
  <c r="A396" i="7" s="1"/>
  <c r="A397" i="7" s="1"/>
  <c r="A398" i="7" s="1"/>
  <c r="A399" i="7" s="1"/>
  <c r="A400" i="7" s="1"/>
  <c r="A401" i="7" s="1"/>
  <c r="A402" i="7" s="1"/>
  <c r="A403" i="7" s="1"/>
  <c r="A404" i="7" s="1"/>
  <c r="A405" i="7" s="1"/>
  <c r="A406" i="7" s="1"/>
  <c r="A407" i="7" s="1"/>
  <c r="A408" i="7" s="1"/>
  <c r="A409" i="7" s="1"/>
  <c r="A410" i="7" s="1"/>
  <c r="A411" i="7" s="1"/>
  <c r="A412" i="7" s="1"/>
  <c r="A413" i="7" s="1"/>
  <c r="A414" i="7" s="1"/>
  <c r="A415" i="7" s="1"/>
  <c r="A416" i="7" s="1"/>
  <c r="A417" i="7" s="1"/>
  <c r="A418" i="7" s="1"/>
  <c r="A419" i="7" s="1"/>
  <c r="A420" i="7" s="1"/>
  <c r="A421" i="7" s="1"/>
  <c r="A422" i="7" s="1"/>
  <c r="A423" i="7" s="1"/>
  <c r="A424" i="7" s="1"/>
  <c r="A425" i="7" s="1"/>
  <c r="A426" i="7" s="1"/>
  <c r="A427" i="7" s="1"/>
  <c r="A428" i="7" s="1"/>
  <c r="A429" i="7" s="1"/>
  <c r="A430" i="7" s="1"/>
  <c r="A431" i="7" s="1"/>
  <c r="A432" i="7" s="1"/>
  <c r="A433" i="7" s="1"/>
  <c r="A434" i="7" s="1"/>
  <c r="A435" i="7" s="1"/>
  <c r="A436" i="7" s="1"/>
  <c r="A437" i="7" s="1"/>
  <c r="A438" i="7" s="1"/>
  <c r="A439" i="7" s="1"/>
  <c r="A440" i="7" s="1"/>
  <c r="A441" i="7" s="1"/>
  <c r="A442" i="7" s="1"/>
  <c r="A443" i="7" s="1"/>
  <c r="A444" i="7" s="1"/>
  <c r="A445" i="7" s="1"/>
  <c r="A446" i="7" s="1"/>
  <c r="A447" i="7" s="1"/>
  <c r="A448" i="7" s="1"/>
  <c r="A449" i="7" s="1"/>
  <c r="A450" i="7" s="1"/>
  <c r="A451" i="7" s="1"/>
  <c r="A452" i="7" s="1"/>
  <c r="A453" i="7" s="1"/>
  <c r="A454" i="7" s="1"/>
  <c r="A455" i="7" s="1"/>
  <c r="A456" i="7" s="1"/>
  <c r="A457" i="7" s="1"/>
  <c r="A458" i="7" s="1"/>
  <c r="A459" i="7" s="1"/>
  <c r="A460" i="7" s="1"/>
  <c r="A461" i="7" s="1"/>
  <c r="A462" i="7" s="1"/>
  <c r="A463" i="7" s="1"/>
  <c r="A464" i="7" s="1"/>
  <c r="A465" i="7" s="1"/>
  <c r="A466" i="7" s="1"/>
  <c r="A467" i="7" s="1"/>
  <c r="A468" i="7" s="1"/>
  <c r="A469" i="7" s="1"/>
  <c r="A470" i="7" s="1"/>
  <c r="A471" i="7" s="1"/>
  <c r="A472" i="7" s="1"/>
  <c r="A473" i="7" s="1"/>
  <c r="A474" i="7" s="1"/>
  <c r="A475" i="7" s="1"/>
  <c r="A476" i="7" s="1"/>
  <c r="A477" i="7" s="1"/>
  <c r="A478" i="7" s="1"/>
  <c r="A479" i="7" s="1"/>
  <c r="A480" i="7" s="1"/>
  <c r="A481" i="7" s="1"/>
  <c r="A482" i="7" s="1"/>
  <c r="A483" i="7" s="1"/>
  <c r="A484" i="7" s="1"/>
  <c r="A485" i="7" s="1"/>
  <c r="A486" i="7" s="1"/>
  <c r="A487" i="7" s="1"/>
  <c r="A488" i="7" s="1"/>
  <c r="A489" i="7" s="1"/>
  <c r="A490" i="7" s="1"/>
  <c r="A491" i="7" s="1"/>
  <c r="A492" i="7" s="1"/>
  <c r="A493" i="7" s="1"/>
  <c r="A494" i="7" s="1"/>
  <c r="A495" i="7" s="1"/>
  <c r="A496" i="7" s="1"/>
  <c r="A497" i="7" s="1"/>
  <c r="A498" i="7" s="1"/>
  <c r="A499" i="7" s="1"/>
  <c r="A500" i="7" s="1"/>
  <c r="A501" i="7" s="1"/>
  <c r="A502" i="7" s="1"/>
  <c r="S204" i="7" s="1"/>
  <c r="A517" i="7"/>
  <c r="U255" i="7" l="1"/>
  <c r="S414" i="7"/>
  <c r="I339" i="7"/>
  <c r="P339" i="7" s="1"/>
  <c r="U262" i="7"/>
  <c r="I294" i="7"/>
  <c r="P294" i="7" s="1"/>
  <c r="T263" i="7"/>
  <c r="T238" i="7"/>
  <c r="S443" i="7"/>
  <c r="T394" i="7"/>
  <c r="S458" i="7"/>
  <c r="I342" i="7"/>
  <c r="M342" i="7" s="1"/>
  <c r="T475" i="7"/>
  <c r="T491" i="7"/>
  <c r="I375" i="7"/>
  <c r="J375" i="7" s="1"/>
  <c r="U251" i="7"/>
  <c r="I228" i="7"/>
  <c r="M228" i="7" s="1"/>
  <c r="U297" i="7"/>
  <c r="U398" i="7"/>
  <c r="T396" i="7"/>
  <c r="I280" i="7"/>
  <c r="N280" i="7" s="1"/>
  <c r="I414" i="7"/>
  <c r="P414" i="7" s="1"/>
  <c r="S207" i="7"/>
  <c r="S247" i="7"/>
  <c r="I495" i="7"/>
  <c r="N495" i="7" s="1"/>
  <c r="S304" i="7"/>
  <c r="S282" i="7"/>
  <c r="T381" i="7"/>
  <c r="U269" i="7"/>
  <c r="S444" i="7"/>
  <c r="U248" i="7"/>
  <c r="T492" i="7"/>
  <c r="I262" i="7"/>
  <c r="J262" i="7" s="1"/>
  <c r="U208" i="7"/>
  <c r="T370" i="7"/>
  <c r="U483" i="7"/>
  <c r="U424" i="7"/>
  <c r="U375" i="7"/>
  <c r="U219" i="7"/>
  <c r="T466" i="7"/>
  <c r="S235" i="7"/>
  <c r="S360" i="7"/>
  <c r="T405" i="7"/>
  <c r="U474" i="7"/>
  <c r="T419" i="7"/>
  <c r="S462" i="7"/>
  <c r="T478" i="7"/>
  <c r="U221" i="7"/>
  <c r="I205" i="7"/>
  <c r="O205" i="7" s="1"/>
  <c r="I213" i="7"/>
  <c r="T312" i="7"/>
  <c r="S472" i="7"/>
  <c r="T253" i="7"/>
  <c r="T231" i="7"/>
  <c r="S386" i="7"/>
  <c r="U487" i="7"/>
  <c r="S380" i="7"/>
  <c r="U407" i="7"/>
  <c r="I233" i="7"/>
  <c r="M233" i="7" s="1"/>
  <c r="U241" i="7"/>
  <c r="T429" i="7"/>
  <c r="S236" i="7"/>
  <c r="I257" i="7"/>
  <c r="O257" i="7" s="1"/>
  <c r="S378" i="7"/>
  <c r="I311" i="7"/>
  <c r="P311" i="7" s="1"/>
  <c r="S312" i="7"/>
  <c r="T278" i="7"/>
  <c r="S471" i="7"/>
  <c r="U390" i="7"/>
  <c r="S238" i="7"/>
  <c r="U270" i="7"/>
  <c r="I240" i="7"/>
  <c r="N240" i="7" s="1"/>
  <c r="I338" i="7"/>
  <c r="M338" i="7" s="1"/>
  <c r="T235" i="7"/>
  <c r="U254" i="7"/>
  <c r="I292" i="7"/>
  <c r="P292" i="7" s="1"/>
  <c r="I457" i="7"/>
  <c r="N457" i="7" s="1"/>
  <c r="T344" i="7"/>
  <c r="I310" i="7"/>
  <c r="O310" i="7" s="1"/>
  <c r="I471" i="7"/>
  <c r="K471" i="7" s="1"/>
  <c r="U306" i="7"/>
  <c r="U205" i="7"/>
  <c r="T210" i="7"/>
  <c r="S354" i="7"/>
  <c r="S320" i="7"/>
  <c r="I329" i="7"/>
  <c r="N329" i="7" s="1"/>
  <c r="S275" i="7"/>
  <c r="T335" i="7"/>
  <c r="S233" i="7"/>
  <c r="T228" i="7"/>
  <c r="I239" i="7"/>
  <c r="O239" i="7" s="1"/>
  <c r="U448" i="7"/>
  <c r="S463" i="7"/>
  <c r="T428" i="7"/>
  <c r="S283" i="7"/>
  <c r="I318" i="7"/>
  <c r="J318" i="7" s="1"/>
  <c r="T420" i="7"/>
  <c r="U243" i="7"/>
  <c r="S432" i="7"/>
  <c r="S307" i="7"/>
  <c r="U336" i="7"/>
  <c r="U307" i="7"/>
  <c r="I384" i="7"/>
  <c r="J384" i="7" s="1"/>
  <c r="U358" i="7"/>
  <c r="I275" i="7"/>
  <c r="L275" i="7" s="1"/>
  <c r="I324" i="7"/>
  <c r="P324" i="7" s="1"/>
  <c r="S305" i="7"/>
  <c r="S352" i="7"/>
  <c r="I416" i="7"/>
  <c r="O416" i="7" s="1"/>
  <c r="S241" i="7"/>
  <c r="U338" i="7"/>
  <c r="S245" i="7"/>
  <c r="I218" i="7"/>
  <c r="O218" i="7" s="1"/>
  <c r="S299" i="7"/>
  <c r="T447" i="7"/>
  <c r="I482" i="7"/>
  <c r="J482" i="7" s="1"/>
  <c r="U240" i="7"/>
  <c r="I249" i="7"/>
  <c r="O249" i="7" s="1"/>
  <c r="S431" i="7"/>
  <c r="U250" i="7"/>
  <c r="I312" i="7"/>
  <c r="L312" i="7" s="1"/>
  <c r="T338" i="7"/>
  <c r="I272" i="7"/>
  <c r="J272" i="7" s="1"/>
  <c r="T221" i="7"/>
  <c r="T340" i="7"/>
  <c r="S334" i="7"/>
  <c r="U292" i="7"/>
  <c r="S261" i="7"/>
  <c r="I423" i="7"/>
  <c r="J423" i="7" s="1"/>
  <c r="U449" i="7"/>
  <c r="T288" i="7"/>
  <c r="I493" i="7"/>
  <c r="L493" i="7" s="1"/>
  <c r="L213" i="7"/>
  <c r="P213" i="7"/>
  <c r="O213" i="7"/>
  <c r="K213" i="7"/>
  <c r="M213" i="7"/>
  <c r="N213" i="7"/>
  <c r="J213" i="7"/>
  <c r="T246" i="7"/>
  <c r="I221" i="7"/>
  <c r="S325" i="7"/>
  <c r="U432" i="7"/>
  <c r="U463" i="7"/>
  <c r="S388" i="7"/>
  <c r="I419" i="7"/>
  <c r="U344" i="7"/>
  <c r="U370" i="7"/>
  <c r="U405" i="7"/>
  <c r="I207" i="7"/>
  <c r="U335" i="7"/>
  <c r="T330" i="7"/>
  <c r="U378" i="7"/>
  <c r="T327" i="7"/>
  <c r="T224" i="7"/>
  <c r="T477" i="7"/>
  <c r="I483" i="7"/>
  <c r="S365" i="7"/>
  <c r="U408" i="7"/>
  <c r="U217" i="7"/>
  <c r="I410" i="7"/>
  <c r="U417" i="7"/>
  <c r="T454" i="7"/>
  <c r="T365" i="7"/>
  <c r="S229" i="7"/>
  <c r="S315" i="7"/>
  <c r="S346" i="7"/>
  <c r="S277" i="7"/>
  <c r="U373" i="7"/>
  <c r="S206" i="7"/>
  <c r="S466" i="7"/>
  <c r="S287" i="7"/>
  <c r="O324" i="7"/>
  <c r="M324" i="7"/>
  <c r="N324" i="7"/>
  <c r="K324" i="7"/>
  <c r="T234" i="7"/>
  <c r="U481" i="7"/>
  <c r="U440" i="7"/>
  <c r="I390" i="7"/>
  <c r="I236" i="7"/>
  <c r="T357" i="7"/>
  <c r="U425" i="7"/>
  <c r="T348" i="7"/>
  <c r="U499" i="7"/>
  <c r="U267" i="7"/>
  <c r="S485" i="7"/>
  <c r="T205" i="7"/>
  <c r="U462" i="7"/>
  <c r="U260" i="7"/>
  <c r="U431" i="7"/>
  <c r="I231" i="7"/>
  <c r="I340" i="7"/>
  <c r="I388" i="7"/>
  <c r="T391" i="7"/>
  <c r="T248" i="7"/>
  <c r="I334" i="7"/>
  <c r="I452" i="7"/>
  <c r="S400" i="7"/>
  <c r="U384" i="7"/>
  <c r="I206" i="7"/>
  <c r="T459" i="7"/>
  <c r="T427" i="7"/>
  <c r="U428" i="7"/>
  <c r="T343" i="7"/>
  <c r="T260" i="7"/>
  <c r="S309" i="7"/>
  <c r="T206" i="7"/>
  <c r="S288" i="7"/>
  <c r="S367" i="7"/>
  <c r="S490" i="7"/>
  <c r="T436" i="7"/>
  <c r="U410" i="7"/>
  <c r="U420" i="7"/>
  <c r="I432" i="7"/>
  <c r="I445" i="7"/>
  <c r="T379" i="7"/>
  <c r="I224" i="7"/>
  <c r="S488" i="7"/>
  <c r="I321" i="7"/>
  <c r="T367" i="7"/>
  <c r="T223" i="7"/>
  <c r="U354" i="7"/>
  <c r="T294" i="7"/>
  <c r="S384" i="7"/>
  <c r="S256" i="7"/>
  <c r="T269" i="7"/>
  <c r="U320" i="7"/>
  <c r="S259" i="7"/>
  <c r="U343" i="7"/>
  <c r="S459" i="7"/>
  <c r="S271" i="7"/>
  <c r="I216" i="7"/>
  <c r="T354" i="7"/>
  <c r="I328" i="7"/>
  <c r="K339" i="7"/>
  <c r="I303" i="7"/>
  <c r="T482" i="7"/>
  <c r="I245" i="7"/>
  <c r="S234" i="7"/>
  <c r="I366" i="7"/>
  <c r="I421" i="7"/>
  <c r="U490" i="7"/>
  <c r="I252" i="7"/>
  <c r="I497" i="7"/>
  <c r="S258" i="7"/>
  <c r="U246" i="7"/>
  <c r="I282" i="7"/>
  <c r="T286" i="7"/>
  <c r="T261" i="7"/>
  <c r="I404" i="7"/>
  <c r="T293" i="7"/>
  <c r="S243" i="7"/>
  <c r="U273" i="7"/>
  <c r="T402" i="7"/>
  <c r="S232" i="7"/>
  <c r="S218" i="7"/>
  <c r="T322" i="7"/>
  <c r="I382" i="7"/>
  <c r="T212" i="7"/>
  <c r="I251" i="7"/>
  <c r="T271" i="7"/>
  <c r="I380" i="7"/>
  <c r="S501" i="7"/>
  <c r="T209" i="7"/>
  <c r="S249" i="7"/>
  <c r="S285" i="7"/>
  <c r="T413" i="7"/>
  <c r="I212" i="7"/>
  <c r="I396" i="7"/>
  <c r="S394" i="7"/>
  <c r="T467" i="7"/>
  <c r="I422" i="7"/>
  <c r="I230" i="7"/>
  <c r="U229" i="7"/>
  <c r="U247" i="7"/>
  <c r="U298" i="7"/>
  <c r="S449" i="7"/>
  <c r="U377" i="7"/>
  <c r="U400" i="7"/>
  <c r="T410" i="7"/>
  <c r="U488" i="7"/>
  <c r="T230" i="7"/>
  <c r="I227" i="7"/>
  <c r="S240" i="7"/>
  <c r="T350" i="7"/>
  <c r="U416" i="7"/>
  <c r="U272" i="7"/>
  <c r="I456" i="7"/>
  <c r="U465" i="7"/>
  <c r="S437" i="7"/>
  <c r="T331" i="7"/>
  <c r="U347" i="7"/>
  <c r="I220" i="7"/>
  <c r="T328" i="7"/>
  <c r="U385" i="7"/>
  <c r="S493" i="7"/>
  <c r="I296" i="7"/>
  <c r="S251" i="7"/>
  <c r="S483" i="7"/>
  <c r="U325" i="7"/>
  <c r="T336" i="7"/>
  <c r="T498" i="7"/>
  <c r="S427" i="7"/>
  <c r="U287" i="7"/>
  <c r="T237" i="7"/>
  <c r="T287" i="7"/>
  <c r="U455" i="7"/>
  <c r="U386" i="7"/>
  <c r="T281" i="7"/>
  <c r="I345" i="7"/>
  <c r="I264" i="7"/>
  <c r="I408" i="7"/>
  <c r="S416" i="7"/>
  <c r="S342" i="7"/>
  <c r="S212" i="7"/>
  <c r="T276" i="7"/>
  <c r="U442" i="7"/>
  <c r="I244" i="7"/>
  <c r="U223" i="7"/>
  <c r="U337" i="7"/>
  <c r="S286" i="7"/>
  <c r="I394" i="7"/>
  <c r="T220" i="7"/>
  <c r="I286" i="7"/>
  <c r="S359" i="7"/>
  <c r="U252" i="7"/>
  <c r="T280" i="7"/>
  <c r="T483" i="7"/>
  <c r="T308" i="7"/>
  <c r="I222" i="7"/>
  <c r="I420" i="7"/>
  <c r="S210" i="7"/>
  <c r="T385" i="7"/>
  <c r="T219" i="7"/>
  <c r="U309" i="7"/>
  <c r="S221" i="7"/>
  <c r="T290" i="7"/>
  <c r="S500" i="7"/>
  <c r="I290" i="7"/>
  <c r="U341" i="7"/>
  <c r="I343" i="7"/>
  <c r="U214" i="7"/>
  <c r="T361" i="7"/>
  <c r="T417" i="7"/>
  <c r="T310" i="7"/>
  <c r="I480" i="7"/>
  <c r="U464" i="7"/>
  <c r="S410" i="7"/>
  <c r="I309" i="7"/>
  <c r="I258" i="7"/>
  <c r="T440" i="7"/>
  <c r="I450" i="7"/>
  <c r="U404" i="7"/>
  <c r="S460" i="7"/>
  <c r="U293" i="7"/>
  <c r="I306" i="7"/>
  <c r="S263" i="7"/>
  <c r="I320" i="7"/>
  <c r="U218" i="7"/>
  <c r="T501" i="7"/>
  <c r="U317" i="7"/>
  <c r="T377" i="7"/>
  <c r="U366" i="7"/>
  <c r="U231" i="7"/>
  <c r="S337" i="7"/>
  <c r="U495" i="7"/>
  <c r="I464" i="7"/>
  <c r="I405" i="7"/>
  <c r="T279" i="7"/>
  <c r="S213" i="7"/>
  <c r="U466" i="7"/>
  <c r="I436" i="7"/>
  <c r="T399" i="7"/>
  <c r="S215" i="7"/>
  <c r="I241" i="7"/>
  <c r="T244" i="7"/>
  <c r="T364" i="7"/>
  <c r="I413" i="7"/>
  <c r="S387" i="7"/>
  <c r="S330" i="7"/>
  <c r="U257" i="7"/>
  <c r="T305" i="7"/>
  <c r="T240" i="7"/>
  <c r="T245" i="7"/>
  <c r="I344" i="7"/>
  <c r="I253" i="7"/>
  <c r="T461" i="7"/>
  <c r="U236" i="7"/>
  <c r="S379" i="7"/>
  <c r="I378" i="7"/>
  <c r="I326" i="7"/>
  <c r="S237" i="7"/>
  <c r="I371" i="7"/>
  <c r="I215" i="7"/>
  <c r="S300" i="7"/>
  <c r="S332" i="7"/>
  <c r="I418" i="7"/>
  <c r="I455" i="7"/>
  <c r="U312" i="7"/>
  <c r="T500" i="7"/>
  <c r="S406" i="7"/>
  <c r="T214" i="7"/>
  <c r="I308" i="7"/>
  <c r="I444" i="7"/>
  <c r="I293" i="7"/>
  <c r="I485" i="7"/>
  <c r="S217" i="7"/>
  <c r="S270" i="7"/>
  <c r="U276" i="7"/>
  <c r="T472" i="7"/>
  <c r="I266" i="7"/>
  <c r="I288" i="7"/>
  <c r="U295" i="7"/>
  <c r="T324" i="7"/>
  <c r="U471" i="7"/>
  <c r="I411" i="7"/>
  <c r="I219" i="7"/>
  <c r="T247" i="7"/>
  <c r="U387" i="7"/>
  <c r="U369" i="7"/>
  <c r="U227" i="7"/>
  <c r="T256" i="7"/>
  <c r="I302" i="7"/>
  <c r="U318" i="7"/>
  <c r="S356" i="7"/>
  <c r="U413" i="7"/>
  <c r="I287" i="7"/>
  <c r="U258" i="7"/>
  <c r="I209" i="7"/>
  <c r="I433" i="7"/>
  <c r="I284" i="7"/>
  <c r="U423" i="7"/>
  <c r="U328" i="7"/>
  <c r="S419" i="7"/>
  <c r="U280" i="7"/>
  <c r="I392" i="7"/>
  <c r="I395" i="7"/>
  <c r="T326" i="7"/>
  <c r="T435" i="7"/>
  <c r="U367" i="7"/>
  <c r="I277" i="7"/>
  <c r="T215" i="7"/>
  <c r="U265" i="7"/>
  <c r="T243" i="7"/>
  <c r="I488" i="7"/>
  <c r="U444" i="7"/>
  <c r="U383" i="7"/>
  <c r="I234" i="7"/>
  <c r="U419" i="7"/>
  <c r="U275" i="7"/>
  <c r="U382" i="7"/>
  <c r="I273" i="7"/>
  <c r="T450" i="7"/>
  <c r="S262" i="7"/>
  <c r="I279" i="7"/>
  <c r="U311" i="7"/>
  <c r="I473" i="7"/>
  <c r="U245" i="7"/>
  <c r="I377" i="7"/>
  <c r="I237" i="7"/>
  <c r="S321" i="7"/>
  <c r="I469" i="7"/>
  <c r="S276" i="7"/>
  <c r="S281" i="7"/>
  <c r="T355" i="7"/>
  <c r="U286" i="7"/>
  <c r="U209" i="7"/>
  <c r="T345" i="7"/>
  <c r="U253" i="7"/>
  <c r="S418" i="7"/>
  <c r="S497" i="7"/>
  <c r="I487" i="7"/>
  <c r="T216" i="7"/>
  <c r="I399" i="7"/>
  <c r="U224" i="7"/>
  <c r="I208" i="7"/>
  <c r="I217" i="7"/>
  <c r="I274" i="7"/>
  <c r="I261" i="7"/>
  <c r="I301" i="7"/>
  <c r="U256" i="7"/>
  <c r="T321" i="7"/>
  <c r="I374" i="7"/>
  <c r="I472" i="7"/>
  <c r="T274" i="7"/>
  <c r="U268" i="7"/>
  <c r="I439" i="7"/>
  <c r="U374" i="7"/>
  <c r="I232" i="7"/>
  <c r="S376" i="7"/>
  <c r="T272" i="7"/>
  <c r="T495" i="7"/>
  <c r="I360" i="7"/>
  <c r="U500" i="7"/>
  <c r="I347" i="7"/>
  <c r="I242" i="7"/>
  <c r="T317" i="7"/>
  <c r="T426" i="7"/>
  <c r="S209" i="7"/>
  <c r="S242" i="7"/>
  <c r="U304" i="7"/>
  <c r="U226" i="7"/>
  <c r="T341" i="7"/>
  <c r="I246" i="7"/>
  <c r="I359" i="7"/>
  <c r="S423" i="7"/>
  <c r="I297" i="7"/>
  <c r="T303" i="7"/>
  <c r="S357" i="7"/>
  <c r="I323" i="7"/>
  <c r="S465" i="7"/>
  <c r="U263" i="7"/>
  <c r="S296" i="7"/>
  <c r="I314" i="7"/>
  <c r="S227" i="7"/>
  <c r="I270" i="7"/>
  <c r="I425" i="7"/>
  <c r="U233" i="7"/>
  <c r="U460" i="7"/>
  <c r="I468" i="7"/>
  <c r="T373" i="7"/>
  <c r="U279" i="7"/>
  <c r="T300" i="7"/>
  <c r="T265" i="7"/>
  <c r="U331" i="7"/>
  <c r="S468" i="7"/>
  <c r="I401" i="7"/>
  <c r="U220" i="7"/>
  <c r="T208" i="7"/>
  <c r="S401" i="7"/>
  <c r="U334" i="7"/>
  <c r="U350" i="7"/>
  <c r="U492" i="7"/>
  <c r="T468" i="7"/>
  <c r="T382" i="7"/>
  <c r="T469" i="7"/>
  <c r="S324" i="7"/>
  <c r="T275" i="7"/>
  <c r="S389" i="7"/>
  <c r="U403" i="7"/>
  <c r="T443" i="7"/>
  <c r="T356" i="7"/>
  <c r="S404" i="7"/>
  <c r="S293" i="7"/>
  <c r="T449" i="7"/>
  <c r="S381" i="7"/>
  <c r="U415" i="7"/>
  <c r="S348" i="7"/>
  <c r="U216" i="7"/>
  <c r="T422" i="7"/>
  <c r="U294" i="7"/>
  <c r="S339" i="7"/>
  <c r="T299" i="7"/>
  <c r="I299" i="7"/>
  <c r="S398" i="7"/>
  <c r="S349" i="7"/>
  <c r="I490" i="7"/>
  <c r="T442" i="7"/>
  <c r="T403" i="7"/>
  <c r="T314" i="7"/>
  <c r="T251" i="7"/>
  <c r="T386" i="7"/>
  <c r="U458" i="7"/>
  <c r="I412" i="7"/>
  <c r="I400" i="7"/>
  <c r="S469" i="7"/>
  <c r="U299" i="7"/>
  <c r="U496" i="7"/>
  <c r="S268" i="7"/>
  <c r="T337" i="7"/>
  <c r="S223" i="7"/>
  <c r="U389" i="7"/>
  <c r="I238" i="7"/>
  <c r="T259" i="7"/>
  <c r="S445" i="7"/>
  <c r="I214" i="7"/>
  <c r="I398" i="7"/>
  <c r="U339" i="7"/>
  <c r="I496" i="7"/>
  <c r="S255" i="7"/>
  <c r="I295" i="7"/>
  <c r="U300" i="7"/>
  <c r="U484" i="7"/>
  <c r="S395" i="7"/>
  <c r="S413" i="7"/>
  <c r="U349" i="7"/>
  <c r="S363" i="7"/>
  <c r="U447" i="7"/>
  <c r="I327" i="7"/>
  <c r="U215" i="7"/>
  <c r="U479" i="7"/>
  <c r="T431" i="7"/>
  <c r="T494" i="7"/>
  <c r="I461" i="7"/>
  <c r="I453" i="7"/>
  <c r="I276" i="7"/>
  <c r="I210" i="7"/>
  <c r="I265" i="7"/>
  <c r="S424" i="7"/>
  <c r="U261" i="7"/>
  <c r="I250" i="7"/>
  <c r="U288" i="7"/>
  <c r="S278" i="7"/>
  <c r="U249" i="7"/>
  <c r="U284" i="7"/>
  <c r="U333" i="7"/>
  <c r="S254" i="7"/>
  <c r="T463" i="7"/>
  <c r="I235" i="7"/>
  <c r="U285" i="7"/>
  <c r="U237" i="7"/>
  <c r="S411" i="7"/>
  <c r="S484" i="7"/>
  <c r="I365" i="7"/>
  <c r="T360" i="7"/>
  <c r="T473" i="7"/>
  <c r="S403" i="7"/>
  <c r="S399" i="7"/>
  <c r="T486" i="7"/>
  <c r="I376" i="7"/>
  <c r="U381" i="7"/>
  <c r="T226" i="7"/>
  <c r="S260" i="7"/>
  <c r="U352" i="7"/>
  <c r="S294" i="7"/>
  <c r="S473" i="7"/>
  <c r="U412" i="7"/>
  <c r="S244" i="7"/>
  <c r="S426" i="7"/>
  <c r="U235" i="7"/>
  <c r="U323" i="7"/>
  <c r="S253" i="7"/>
  <c r="U274" i="7"/>
  <c r="S421" i="7"/>
  <c r="S314" i="7"/>
  <c r="T284" i="7"/>
  <c r="U310" i="7"/>
  <c r="T384" i="7"/>
  <c r="U445" i="7"/>
  <c r="R367" i="7"/>
  <c r="I356" i="7"/>
  <c r="S298" i="7"/>
  <c r="S341" i="7"/>
  <c r="T242" i="7"/>
  <c r="T452" i="7"/>
  <c r="U476" i="7"/>
  <c r="U239" i="7"/>
  <c r="S328" i="7"/>
  <c r="I223" i="7"/>
  <c r="T339" i="7"/>
  <c r="I243" i="7"/>
  <c r="S420" i="7"/>
  <c r="I429" i="7"/>
  <c r="U501" i="7"/>
  <c r="I226" i="7"/>
  <c r="U433" i="7"/>
  <c r="I466" i="7"/>
  <c r="S279" i="7"/>
  <c r="S272" i="7"/>
  <c r="T418" i="7"/>
  <c r="U376" i="7"/>
  <c r="I325" i="7"/>
  <c r="I379" i="7"/>
  <c r="T411" i="7"/>
  <c r="T298" i="7"/>
  <c r="U290" i="7"/>
  <c r="T376" i="7"/>
  <c r="R262" i="7"/>
  <c r="I271" i="7"/>
  <c r="I229" i="7"/>
  <c r="S457" i="7"/>
  <c r="T266" i="7"/>
  <c r="S375" i="7"/>
  <c r="I358" i="7"/>
  <c r="S430" i="7"/>
  <c r="S231" i="7"/>
  <c r="I348" i="7"/>
  <c r="U228" i="7"/>
  <c r="S303" i="7"/>
  <c r="T363" i="7"/>
  <c r="U439" i="7"/>
  <c r="I289" i="7"/>
  <c r="S316" i="7"/>
  <c r="S327" i="7"/>
  <c r="U281" i="7"/>
  <c r="U326" i="7"/>
  <c r="I424" i="7"/>
  <c r="S306" i="7"/>
  <c r="S273" i="7"/>
  <c r="S489" i="7"/>
  <c r="U234" i="7"/>
  <c r="S265" i="7"/>
  <c r="U278" i="7"/>
  <c r="T304" i="7"/>
  <c r="U414" i="7"/>
  <c r="T457" i="7"/>
  <c r="U429" i="7"/>
  <c r="U230" i="7"/>
  <c r="U399" i="7"/>
  <c r="U313" i="7"/>
  <c r="S453" i="7"/>
  <c r="I313" i="7"/>
  <c r="T318" i="7"/>
  <c r="U296" i="7"/>
  <c r="S222" i="7"/>
  <c r="T445" i="7"/>
  <c r="I363" i="7"/>
  <c r="T249" i="7"/>
  <c r="S230" i="7"/>
  <c r="S362" i="7"/>
  <c r="T434" i="7"/>
  <c r="T311" i="7"/>
  <c r="S350" i="7"/>
  <c r="T470" i="7"/>
  <c r="I437" i="7"/>
  <c r="I283" i="7"/>
  <c r="T404" i="7"/>
  <c r="T225" i="7"/>
  <c r="S344" i="7"/>
  <c r="I349" i="7"/>
  <c r="S284" i="7"/>
  <c r="U314" i="7"/>
  <c r="T315" i="7"/>
  <c r="U305" i="7"/>
  <c r="R260" i="7"/>
  <c r="T415" i="7"/>
  <c r="T406" i="7"/>
  <c r="I486" i="7"/>
  <c r="S476" i="7"/>
  <c r="T479" i="7"/>
  <c r="S257" i="7"/>
  <c r="S326" i="7"/>
  <c r="U451" i="7"/>
  <c r="T277" i="7"/>
  <c r="I268" i="7"/>
  <c r="I441" i="7"/>
  <c r="T380" i="7"/>
  <c r="U435" i="7"/>
  <c r="U238" i="7"/>
  <c r="I489" i="7"/>
  <c r="T236" i="7"/>
  <c r="S211" i="7"/>
  <c r="S440" i="7"/>
  <c r="I332" i="7"/>
  <c r="S417" i="7"/>
  <c r="I440" i="7"/>
  <c r="T306" i="7"/>
  <c r="I385" i="7"/>
  <c r="I315" i="7"/>
  <c r="T456" i="7"/>
  <c r="T291" i="7"/>
  <c r="U363" i="7"/>
  <c r="R458" i="7"/>
  <c r="S297" i="7"/>
  <c r="T499" i="7"/>
  <c r="I300" i="7"/>
  <c r="T502" i="7"/>
  <c r="I409" i="7"/>
  <c r="U329" i="7"/>
  <c r="I335" i="7"/>
  <c r="I369" i="7"/>
  <c r="U213" i="7"/>
  <c r="T254" i="7"/>
  <c r="S498" i="7"/>
  <c r="S214" i="7"/>
  <c r="S224" i="7"/>
  <c r="I407" i="7"/>
  <c r="U365" i="7"/>
  <c r="S492" i="7"/>
  <c r="S481" i="7"/>
  <c r="S219" i="7"/>
  <c r="S205" i="7"/>
  <c r="U480" i="7"/>
  <c r="I477" i="7"/>
  <c r="T392" i="7"/>
  <c r="I502" i="7"/>
  <c r="S266" i="7"/>
  <c r="S220" i="7"/>
  <c r="T262" i="7"/>
  <c r="U418" i="7"/>
  <c r="T349" i="7"/>
  <c r="U393" i="7"/>
  <c r="T408" i="7"/>
  <c r="S495" i="7"/>
  <c r="R465" i="7"/>
  <c r="T239" i="7"/>
  <c r="U242" i="7"/>
  <c r="S480" i="7"/>
  <c r="I351" i="7"/>
  <c r="S428" i="7"/>
  <c r="T481" i="7"/>
  <c r="S267" i="7"/>
  <c r="I383" i="7"/>
  <c r="S269" i="7"/>
  <c r="S302" i="7"/>
  <c r="U232" i="7"/>
  <c r="U357" i="7"/>
  <c r="T474" i="7"/>
  <c r="S393" i="7"/>
  <c r="U467" i="7"/>
  <c r="S274" i="7"/>
  <c r="T451" i="7"/>
  <c r="I247" i="7"/>
  <c r="I254" i="7"/>
  <c r="S340" i="7"/>
  <c r="T346" i="7"/>
  <c r="T401" i="7"/>
  <c r="T480" i="7"/>
  <c r="I357" i="7"/>
  <c r="T333" i="7"/>
  <c r="R234" i="7"/>
  <c r="T241" i="7"/>
  <c r="S429" i="7"/>
  <c r="I322" i="7"/>
  <c r="S280" i="7"/>
  <c r="U264" i="7"/>
  <c r="S225" i="7"/>
  <c r="T232" i="7"/>
  <c r="I501" i="7"/>
  <c r="T213" i="7"/>
  <c r="U210" i="7"/>
  <c r="I316" i="7"/>
  <c r="T252" i="7"/>
  <c r="T227" i="7"/>
  <c r="U368" i="7"/>
  <c r="I263" i="7"/>
  <c r="I434" i="7"/>
  <c r="U402" i="7"/>
  <c r="S345" i="7"/>
  <c r="S438" i="7"/>
  <c r="U472" i="7"/>
  <c r="I403" i="7"/>
  <c r="U436" i="7"/>
  <c r="U485" i="7"/>
  <c r="T383" i="7"/>
  <c r="T292" i="7"/>
  <c r="T409" i="7"/>
  <c r="S317" i="7"/>
  <c r="R347" i="7"/>
  <c r="U502" i="7"/>
  <c r="I352" i="7"/>
  <c r="I281" i="7"/>
  <c r="S216" i="7"/>
  <c r="U360" i="7"/>
  <c r="I353" i="7"/>
  <c r="S250" i="7"/>
  <c r="T388" i="7"/>
  <c r="U302" i="7"/>
  <c r="I225" i="7"/>
  <c r="T389" i="7"/>
  <c r="U322" i="7"/>
  <c r="S371" i="7"/>
  <c r="T289" i="7"/>
  <c r="I278" i="7"/>
  <c r="S448" i="7"/>
  <c r="S422" i="7"/>
  <c r="S290" i="7"/>
  <c r="U489" i="7"/>
  <c r="S353" i="7"/>
  <c r="S311" i="7"/>
  <c r="S494" i="7"/>
  <c r="T462" i="7"/>
  <c r="U321" i="7"/>
  <c r="R450" i="7"/>
  <c r="T218" i="7"/>
  <c r="T217" i="7"/>
  <c r="T438" i="7"/>
  <c r="U315" i="7"/>
  <c r="T273" i="7"/>
  <c r="U212" i="7"/>
  <c r="T222" i="7"/>
  <c r="S474" i="7"/>
  <c r="I474" i="7"/>
  <c r="S323" i="7"/>
  <c r="T257" i="7"/>
  <c r="T439" i="7"/>
  <c r="T309" i="7"/>
  <c r="T432" i="7"/>
  <c r="U316" i="7"/>
  <c r="T414" i="7"/>
  <c r="T412" i="7"/>
  <c r="R392" i="7"/>
  <c r="R275" i="7"/>
  <c r="U282" i="7"/>
  <c r="U301" i="7"/>
  <c r="U211" i="7"/>
  <c r="I267" i="7"/>
  <c r="T207" i="7"/>
  <c r="S228" i="7"/>
  <c r="U271" i="7"/>
  <c r="T484" i="7"/>
  <c r="T374" i="7"/>
  <c r="T398" i="7"/>
  <c r="U324" i="7"/>
  <c r="S335" i="7"/>
  <c r="U388" i="7"/>
  <c r="U380" i="7"/>
  <c r="T471" i="7"/>
  <c r="S369" i="7"/>
  <c r="U355" i="7"/>
  <c r="R415" i="7"/>
  <c r="R459" i="7"/>
  <c r="S208" i="7"/>
  <c r="I211" i="7"/>
  <c r="S239" i="7"/>
  <c r="S456" i="7"/>
  <c r="S467" i="7"/>
  <c r="I259" i="7"/>
  <c r="U426" i="7"/>
  <c r="U327" i="7"/>
  <c r="U244" i="7"/>
  <c r="T267" i="7"/>
  <c r="U222" i="7"/>
  <c r="T229" i="7"/>
  <c r="U456" i="7"/>
  <c r="T313" i="7"/>
  <c r="S226" i="7"/>
  <c r="U206" i="7"/>
  <c r="I256" i="7"/>
  <c r="S248" i="7"/>
  <c r="U225" i="7"/>
  <c r="S464" i="7"/>
  <c r="S383" i="7"/>
  <c r="U441" i="7"/>
  <c r="T407" i="7"/>
  <c r="I317" i="7"/>
  <c r="U356" i="7"/>
  <c r="S373" i="7"/>
  <c r="T296" i="7"/>
  <c r="T375" i="7"/>
  <c r="S292" i="7"/>
  <c r="I367" i="7"/>
  <c r="S396" i="7"/>
  <c r="U372" i="7"/>
  <c r="U422" i="7"/>
  <c r="U443" i="7"/>
  <c r="R363" i="7"/>
  <c r="R499" i="7"/>
  <c r="T285" i="7"/>
  <c r="I260" i="7"/>
  <c r="U351" i="7"/>
  <c r="S436" i="7"/>
  <c r="I484" i="7"/>
  <c r="S246" i="7"/>
  <c r="U395" i="7"/>
  <c r="T490" i="7"/>
  <c r="U342" i="7"/>
  <c r="I248" i="7"/>
  <c r="T233" i="7"/>
  <c r="I354" i="7"/>
  <c r="S264" i="7"/>
  <c r="I475" i="7"/>
  <c r="U397" i="7"/>
  <c r="I417" i="7"/>
  <c r="S425" i="7"/>
  <c r="S351" i="7"/>
  <c r="I428" i="7"/>
  <c r="S451" i="7"/>
  <c r="U277" i="7"/>
  <c r="I305" i="7"/>
  <c r="U437" i="7"/>
  <c r="I386" i="7"/>
  <c r="U491" i="7"/>
  <c r="S502" i="7"/>
  <c r="U332" i="7"/>
  <c r="R304" i="7"/>
  <c r="R307" i="7"/>
  <c r="R473" i="7"/>
  <c r="S322" i="7"/>
  <c r="U259" i="7"/>
  <c r="U266" i="7"/>
  <c r="T458" i="7"/>
  <c r="T302" i="7"/>
  <c r="T211" i="7"/>
  <c r="T369" i="7"/>
  <c r="U207" i="7"/>
  <c r="U379" i="7"/>
  <c r="I346" i="7"/>
  <c r="I448" i="7"/>
  <c r="T493" i="7"/>
  <c r="T283" i="7"/>
  <c r="T421" i="7"/>
  <c r="I355" i="7"/>
  <c r="I337" i="7"/>
  <c r="S382" i="7"/>
  <c r="U361" i="7"/>
  <c r="I255" i="7"/>
  <c r="T455" i="7"/>
  <c r="S391" i="7"/>
  <c r="S331" i="7"/>
  <c r="T255" i="7"/>
  <c r="T487" i="7"/>
  <c r="S407" i="7"/>
  <c r="S439" i="7"/>
  <c r="S361" i="7"/>
  <c r="R284" i="7"/>
  <c r="R444" i="7"/>
  <c r="R228" i="7"/>
  <c r="T258" i="7"/>
  <c r="S450" i="7"/>
  <c r="T366" i="7"/>
  <c r="T496" i="7"/>
  <c r="I470" i="7"/>
  <c r="S377" i="7"/>
  <c r="S455" i="7"/>
  <c r="U394" i="7"/>
  <c r="T358" i="7"/>
  <c r="U411" i="7"/>
  <c r="I431" i="7"/>
  <c r="T325" i="7"/>
  <c r="I415" i="7"/>
  <c r="S295" i="7"/>
  <c r="S397" i="7"/>
  <c r="S392" i="7"/>
  <c r="T489" i="7"/>
  <c r="T397" i="7"/>
  <c r="I454" i="7"/>
  <c r="S477" i="7"/>
  <c r="S343" i="7"/>
  <c r="U319" i="7"/>
  <c r="S496" i="7"/>
  <c r="R430" i="7"/>
  <c r="R291" i="7"/>
  <c r="R328" i="7"/>
  <c r="R321" i="7"/>
  <c r="T371" i="7"/>
  <c r="U470" i="7"/>
  <c r="S368" i="7"/>
  <c r="T446" i="7"/>
  <c r="U362" i="7"/>
  <c r="S452" i="7"/>
  <c r="T437" i="7"/>
  <c r="S479" i="7"/>
  <c r="S470" i="7"/>
  <c r="I467" i="7"/>
  <c r="I350" i="7"/>
  <c r="T329" i="7"/>
  <c r="S372" i="7"/>
  <c r="U353" i="7"/>
  <c r="I463" i="7"/>
  <c r="T393" i="7"/>
  <c r="U473" i="7"/>
  <c r="T316" i="7"/>
  <c r="T368" i="7"/>
  <c r="U364" i="7"/>
  <c r="S475" i="7"/>
  <c r="T351" i="7"/>
  <c r="I478" i="7"/>
  <c r="R373" i="7"/>
  <c r="R424" i="7"/>
  <c r="R471" i="7"/>
  <c r="R243" i="7"/>
  <c r="S333" i="7"/>
  <c r="S385" i="7"/>
  <c r="U477" i="7"/>
  <c r="T453" i="7"/>
  <c r="S390" i="7"/>
  <c r="I500" i="7"/>
  <c r="I361" i="7"/>
  <c r="U283" i="7"/>
  <c r="T372" i="7"/>
  <c r="I368" i="7"/>
  <c r="I370" i="7"/>
  <c r="S434" i="7"/>
  <c r="I402" i="7"/>
  <c r="U303" i="7"/>
  <c r="T264" i="7"/>
  <c r="S402" i="7"/>
  <c r="S366" i="7"/>
  <c r="U392" i="7"/>
  <c r="S252" i="7"/>
  <c r="R432" i="7"/>
  <c r="R248" i="7"/>
  <c r="R480" i="7"/>
  <c r="R255" i="7"/>
  <c r="I391" i="7"/>
  <c r="U330" i="7"/>
  <c r="U497" i="7"/>
  <c r="T359" i="7"/>
  <c r="S491" i="7"/>
  <c r="U345" i="7"/>
  <c r="U482" i="7"/>
  <c r="U340" i="7"/>
  <c r="T497" i="7"/>
  <c r="S291" i="7"/>
  <c r="S454" i="7"/>
  <c r="I494" i="7"/>
  <c r="I307" i="7"/>
  <c r="S301" i="7"/>
  <c r="I291" i="7"/>
  <c r="U446" i="7"/>
  <c r="T465" i="7"/>
  <c r="I336" i="7"/>
  <c r="S405" i="7"/>
  <c r="T352" i="7"/>
  <c r="I491" i="7"/>
  <c r="S336" i="7"/>
  <c r="T430" i="7"/>
  <c r="T395" i="7"/>
  <c r="R484" i="7"/>
  <c r="R384" i="7"/>
  <c r="R289" i="7"/>
  <c r="R354" i="7"/>
  <c r="R277" i="7"/>
  <c r="R312" i="7"/>
  <c r="U430" i="7"/>
  <c r="U359" i="7"/>
  <c r="T476" i="7"/>
  <c r="U434" i="7"/>
  <c r="I364" i="7"/>
  <c r="U438" i="7"/>
  <c r="I479" i="7"/>
  <c r="S415" i="7"/>
  <c r="T485" i="7"/>
  <c r="U469" i="7"/>
  <c r="T332" i="7"/>
  <c r="U494" i="7"/>
  <c r="S313" i="7"/>
  <c r="U478" i="7"/>
  <c r="U493" i="7"/>
  <c r="U421" i="7"/>
  <c r="I498" i="7"/>
  <c r="U453" i="7"/>
  <c r="U291" i="7"/>
  <c r="S408" i="7"/>
  <c r="S435" i="7"/>
  <c r="S486" i="7"/>
  <c r="T282" i="7"/>
  <c r="R297" i="7"/>
  <c r="R299" i="7"/>
  <c r="R429" i="7"/>
  <c r="R338" i="7"/>
  <c r="R281" i="7"/>
  <c r="R279" i="7"/>
  <c r="R372" i="7"/>
  <c r="S441" i="7"/>
  <c r="I331" i="7"/>
  <c r="I372" i="7"/>
  <c r="T323" i="7"/>
  <c r="I427" i="7"/>
  <c r="U498" i="7"/>
  <c r="S329" i="7"/>
  <c r="I341" i="7"/>
  <c r="T441" i="7"/>
  <c r="I459" i="7"/>
  <c r="I443" i="7"/>
  <c r="I406" i="7"/>
  <c r="S487" i="7"/>
  <c r="I387" i="7"/>
  <c r="U289" i="7"/>
  <c r="U452" i="7"/>
  <c r="T448" i="7"/>
  <c r="R246" i="7"/>
  <c r="R211" i="7"/>
  <c r="R283" i="7"/>
  <c r="R460" i="7"/>
  <c r="R210" i="7"/>
  <c r="R205" i="7"/>
  <c r="R475" i="7"/>
  <c r="U346" i="7"/>
  <c r="T268" i="7"/>
  <c r="T250" i="7"/>
  <c r="I389" i="7"/>
  <c r="I462" i="7"/>
  <c r="U406" i="7"/>
  <c r="T320" i="7"/>
  <c r="T342" i="7"/>
  <c r="I438" i="7"/>
  <c r="I476" i="7"/>
  <c r="T423" i="7"/>
  <c r="S308" i="7"/>
  <c r="S318" i="7"/>
  <c r="T334" i="7"/>
  <c r="U475" i="7"/>
  <c r="S319" i="7"/>
  <c r="I430" i="7"/>
  <c r="S347" i="7"/>
  <c r="T307" i="7"/>
  <c r="S289" i="7"/>
  <c r="S355" i="7"/>
  <c r="T270" i="7"/>
  <c r="S412" i="7"/>
  <c r="T390" i="7"/>
  <c r="I426" i="7"/>
  <c r="T353" i="7"/>
  <c r="T362" i="7"/>
  <c r="T444" i="7"/>
  <c r="R433" i="7"/>
  <c r="R270" i="7"/>
  <c r="R209" i="7"/>
  <c r="R454" i="7"/>
  <c r="R404" i="7"/>
  <c r="R441" i="7"/>
  <c r="R501" i="7"/>
  <c r="R418" i="7"/>
  <c r="R252" i="7"/>
  <c r="R396" i="7"/>
  <c r="R425" i="7"/>
  <c r="I333" i="7"/>
  <c r="U457" i="7"/>
  <c r="S310" i="7"/>
  <c r="T424" i="7"/>
  <c r="S482" i="7"/>
  <c r="I298" i="7"/>
  <c r="I373" i="7"/>
  <c r="S442" i="7"/>
  <c r="I446" i="7"/>
  <c r="S461" i="7"/>
  <c r="T347" i="7"/>
  <c r="I460" i="7"/>
  <c r="I397" i="7"/>
  <c r="R318" i="7"/>
  <c r="R437" i="7"/>
  <c r="R237" i="7"/>
  <c r="R314" i="7"/>
  <c r="R470" i="7"/>
  <c r="R320" i="7"/>
  <c r="R448" i="7"/>
  <c r="R370" i="7"/>
  <c r="R391" i="7"/>
  <c r="R273" i="7"/>
  <c r="R487" i="7"/>
  <c r="T297" i="7"/>
  <c r="T295" i="7"/>
  <c r="U454" i="7"/>
  <c r="I330" i="7"/>
  <c r="I285" i="7"/>
  <c r="S499" i="7"/>
  <c r="U391" i="7"/>
  <c r="U308" i="7"/>
  <c r="I319" i="7"/>
  <c r="T319" i="7"/>
  <c r="U427" i="7"/>
  <c r="I269" i="7"/>
  <c r="I447" i="7"/>
  <c r="T433" i="7"/>
  <c r="I381" i="7"/>
  <c r="T378" i="7"/>
  <c r="T400" i="7"/>
  <c r="S478" i="7"/>
  <c r="U459" i="7"/>
  <c r="U409" i="7"/>
  <c r="U468" i="7"/>
  <c r="I304" i="7"/>
  <c r="U348" i="7"/>
  <c r="R443" i="7"/>
  <c r="R278" i="7"/>
  <c r="R446" i="7"/>
  <c r="R401" i="7"/>
  <c r="R293" i="7"/>
  <c r="R308" i="7"/>
  <c r="R319" i="7"/>
  <c r="R423" i="7"/>
  <c r="R223" i="7"/>
  <c r="R439" i="7"/>
  <c r="R449" i="7"/>
  <c r="T464" i="7"/>
  <c r="S447" i="7"/>
  <c r="I442" i="7"/>
  <c r="I481" i="7"/>
  <c r="S364" i="7"/>
  <c r="I435" i="7"/>
  <c r="T387" i="7"/>
  <c r="I393" i="7"/>
  <c r="I499" i="7"/>
  <c r="S370" i="7"/>
  <c r="I362" i="7"/>
  <c r="S374" i="7"/>
  <c r="S358" i="7"/>
  <c r="I465" i="7"/>
  <c r="I449" i="7"/>
  <c r="T301" i="7"/>
  <c r="R212" i="7"/>
  <c r="R326" i="7"/>
  <c r="R238" i="7"/>
  <c r="R461" i="7"/>
  <c r="R231" i="7"/>
  <c r="R362" i="7"/>
  <c r="R300" i="7"/>
  <c r="R258" i="7"/>
  <c r="R378" i="7"/>
  <c r="R217" i="7"/>
  <c r="R216" i="7"/>
  <c r="R467" i="7"/>
  <c r="R239" i="7"/>
  <c r="R426" i="7"/>
  <c r="R245" i="7"/>
  <c r="R235" i="7"/>
  <c r="R251" i="7"/>
  <c r="T416" i="7"/>
  <c r="U396" i="7"/>
  <c r="T460" i="7"/>
  <c r="I458" i="7"/>
  <c r="U371" i="7"/>
  <c r="S338" i="7"/>
  <c r="R452" i="7"/>
  <c r="R219" i="7"/>
  <c r="R397" i="7"/>
  <c r="R358" i="7"/>
  <c r="R337" i="7"/>
  <c r="R242" i="7"/>
  <c r="R324" i="7"/>
  <c r="R479" i="7"/>
  <c r="R494" i="7"/>
  <c r="R428" i="7"/>
  <c r="R355" i="7"/>
  <c r="R399" i="7"/>
  <c r="R311" i="7"/>
  <c r="R382" i="7"/>
  <c r="R365" i="7"/>
  <c r="R222" i="7"/>
  <c r="R266" i="7"/>
  <c r="I451" i="7"/>
  <c r="U450" i="7"/>
  <c r="T488" i="7"/>
  <c r="U461" i="7"/>
  <c r="S446" i="7"/>
  <c r="S433" i="7"/>
  <c r="R317" i="7"/>
  <c r="R348" i="7"/>
  <c r="R214" i="7"/>
  <c r="R295" i="7"/>
  <c r="R389" i="7"/>
  <c r="R296" i="7"/>
  <c r="R438" i="7"/>
  <c r="R421" i="7"/>
  <c r="R282" i="7"/>
  <c r="R327" i="7"/>
  <c r="R451" i="7"/>
  <c r="R229" i="7"/>
  <c r="R398" i="7"/>
  <c r="R342" i="7"/>
  <c r="R464" i="7"/>
  <c r="R221" i="7"/>
  <c r="R332" i="7"/>
  <c r="R267" i="7"/>
  <c r="R208" i="7"/>
  <c r="R478" i="7"/>
  <c r="R322" i="7"/>
  <c r="R380" i="7"/>
  <c r="R489" i="7"/>
  <c r="R369" i="7"/>
  <c r="R483" i="7"/>
  <c r="R233" i="7"/>
  <c r="R290" i="7"/>
  <c r="R420" i="7"/>
  <c r="R259" i="7"/>
  <c r="R254" i="7"/>
  <c r="R241" i="7"/>
  <c r="R403" i="7"/>
  <c r="R495" i="7"/>
  <c r="R476" i="7"/>
  <c r="R457" i="7"/>
  <c r="R463" i="7"/>
  <c r="R356" i="7"/>
  <c r="R435" i="7"/>
  <c r="R323" i="7"/>
  <c r="R263" i="7"/>
  <c r="R488" i="7"/>
  <c r="R481" i="7"/>
  <c r="R276" i="7"/>
  <c r="R385" i="7"/>
  <c r="R406" i="7"/>
  <c r="R341" i="7"/>
  <c r="R268" i="7"/>
  <c r="R377" i="7"/>
  <c r="R407" i="7"/>
  <c r="R408" i="7"/>
  <c r="R466" i="7"/>
  <c r="R230" i="7"/>
  <c r="R455" i="7"/>
  <c r="R427" i="7"/>
  <c r="R333" i="7"/>
  <c r="R261" i="7"/>
  <c r="R360" i="7"/>
  <c r="R227" i="7"/>
  <c r="R493" i="7"/>
  <c r="R472" i="7"/>
  <c r="R359" i="7"/>
  <c r="R294" i="7"/>
  <c r="R490" i="7"/>
  <c r="R366" i="7"/>
  <c r="R272" i="7"/>
  <c r="R376" i="7"/>
  <c r="R371" i="7"/>
  <c r="R329" i="7"/>
  <c r="R357" i="7"/>
  <c r="R236" i="7"/>
  <c r="R335" i="7"/>
  <c r="R468" i="7"/>
  <c r="R303" i="7"/>
  <c r="R405" i="7"/>
  <c r="R218" i="7"/>
  <c r="R331" i="7"/>
  <c r="R491" i="7"/>
  <c r="R492" i="7"/>
  <c r="R250" i="7"/>
  <c r="R414" i="7"/>
  <c r="R486" i="7"/>
  <c r="R413" i="7"/>
  <c r="R249" i="7"/>
  <c r="R440" i="7"/>
  <c r="I492" i="7"/>
  <c r="U401" i="7"/>
  <c r="S409" i="7"/>
  <c r="T425" i="7"/>
  <c r="R325" i="7"/>
  <c r="R434" i="7"/>
  <c r="R417" i="7"/>
  <c r="R313" i="7"/>
  <c r="R400" i="7"/>
  <c r="R386" i="7"/>
  <c r="R431" i="7"/>
  <c r="R256" i="7"/>
  <c r="R445" i="7"/>
  <c r="R302" i="7"/>
  <c r="R352" i="7"/>
  <c r="R383" i="7"/>
  <c r="R419" i="7"/>
  <c r="R353" i="7"/>
  <c r="R412" i="7"/>
  <c r="R349" i="7"/>
  <c r="R453" i="7"/>
  <c r="R287" i="7"/>
  <c r="R271" i="7"/>
  <c r="R285" i="7"/>
  <c r="R215" i="7"/>
  <c r="R390" i="7"/>
  <c r="R422" i="7"/>
  <c r="R346" i="7"/>
  <c r="R395" i="7"/>
  <c r="R496" i="7"/>
  <c r="R485" i="7"/>
  <c r="R240" i="7"/>
  <c r="R462" i="7"/>
  <c r="R207" i="7"/>
  <c r="R213" i="7"/>
  <c r="R469" i="7"/>
  <c r="R226" i="7"/>
  <c r="R410" i="7"/>
  <c r="R361" i="7"/>
  <c r="R500" i="7"/>
  <c r="R253" i="7"/>
  <c r="R393" i="7"/>
  <c r="R394" i="7"/>
  <c r="R388" i="7"/>
  <c r="R477" i="7"/>
  <c r="R409" i="7"/>
  <c r="R379" i="7"/>
  <c r="R442" i="7"/>
  <c r="R436" i="7"/>
  <c r="R244" i="7"/>
  <c r="R387" i="7"/>
  <c r="R280" i="7"/>
  <c r="R298" i="7"/>
  <c r="R301" i="7"/>
  <c r="R315" i="7"/>
  <c r="R305" i="7"/>
  <c r="R498" i="7"/>
  <c r="R247" i="7"/>
  <c r="R264" i="7"/>
  <c r="R336" i="7"/>
  <c r="R456" i="7"/>
  <c r="R343" i="7"/>
  <c r="R224" i="7"/>
  <c r="R232" i="7"/>
  <c r="R482" i="7"/>
  <c r="R474" i="7"/>
  <c r="R350" i="7"/>
  <c r="R265" i="7"/>
  <c r="R351" i="7"/>
  <c r="R330" i="7"/>
  <c r="R381" i="7"/>
  <c r="U486" i="7"/>
  <c r="R220" i="7"/>
  <c r="R416" i="7"/>
  <c r="R309" i="7"/>
  <c r="R286" i="7"/>
  <c r="R411" i="7"/>
  <c r="R345" i="7"/>
  <c r="R310" i="7"/>
  <c r="R257" i="7"/>
  <c r="R364" i="7"/>
  <c r="R334" i="7"/>
  <c r="R306" i="7"/>
  <c r="R206" i="7"/>
  <c r="R316" i="7"/>
  <c r="R339" i="7"/>
  <c r="R344" i="7"/>
  <c r="R375" i="7"/>
  <c r="R497" i="7"/>
  <c r="R288" i="7"/>
  <c r="R374" i="7"/>
  <c r="R368" i="7"/>
  <c r="R402" i="7"/>
  <c r="R502" i="7"/>
  <c r="R225" i="7"/>
  <c r="R292" i="7"/>
  <c r="R447" i="7"/>
  <c r="R340" i="7"/>
  <c r="R274" i="7"/>
  <c r="R269" i="7"/>
  <c r="R203" i="7"/>
  <c r="U203" i="7"/>
  <c r="U204" i="7"/>
  <c r="R204" i="7"/>
  <c r="T204" i="7"/>
  <c r="T203" i="7"/>
  <c r="I204" i="7"/>
  <c r="S203" i="7"/>
  <c r="I203" i="7"/>
  <c r="A518" i="7"/>
  <c r="J292" i="7" l="1"/>
  <c r="P342" i="7"/>
  <c r="M339" i="7"/>
  <c r="M292" i="7"/>
  <c r="P312" i="7"/>
  <c r="L233" i="7"/>
  <c r="P239" i="7"/>
  <c r="P233" i="7"/>
  <c r="L239" i="7"/>
  <c r="L339" i="7"/>
  <c r="O339" i="7"/>
  <c r="N292" i="7"/>
  <c r="O292" i="7"/>
  <c r="J342" i="7"/>
  <c r="O342" i="7"/>
  <c r="P482" i="7"/>
  <c r="J339" i="7"/>
  <c r="N339" i="7"/>
  <c r="L292" i="7"/>
  <c r="K292" i="7"/>
  <c r="L342" i="7"/>
  <c r="N342" i="7"/>
  <c r="K342" i="7"/>
  <c r="O482" i="7"/>
  <c r="K482" i="7"/>
  <c r="M493" i="7"/>
  <c r="N482" i="7"/>
  <c r="K493" i="7"/>
  <c r="M482" i="7"/>
  <c r="J493" i="7"/>
  <c r="L482" i="7"/>
  <c r="O493" i="7"/>
  <c r="P493" i="7"/>
  <c r="N493" i="7"/>
  <c r="N272" i="7"/>
  <c r="K275" i="7"/>
  <c r="N239" i="7"/>
  <c r="O311" i="7"/>
  <c r="P272" i="7"/>
  <c r="O233" i="7"/>
  <c r="N471" i="7"/>
  <c r="L324" i="7"/>
  <c r="K272" i="7"/>
  <c r="J239" i="7"/>
  <c r="M272" i="7"/>
  <c r="K233" i="7"/>
  <c r="M239" i="7"/>
  <c r="J324" i="7"/>
  <c r="O272" i="7"/>
  <c r="N233" i="7"/>
  <c r="J233" i="7"/>
  <c r="K239" i="7"/>
  <c r="L272" i="7"/>
  <c r="J416" i="7"/>
  <c r="K218" i="7"/>
  <c r="N294" i="7"/>
  <c r="N205" i="7"/>
  <c r="L495" i="7"/>
  <c r="P310" i="7"/>
  <c r="M262" i="7"/>
  <c r="P375" i="7"/>
  <c r="J228" i="7"/>
  <c r="L257" i="7"/>
  <c r="P457" i="7"/>
  <c r="M329" i="7"/>
  <c r="O329" i="7"/>
  <c r="M416" i="7"/>
  <c r="M457" i="7"/>
  <c r="O375" i="7"/>
  <c r="N416" i="7"/>
  <c r="K457" i="7"/>
  <c r="O384" i="7"/>
  <c r="M257" i="7"/>
  <c r="O457" i="7"/>
  <c r="M384" i="7"/>
  <c r="J310" i="7"/>
  <c r="O471" i="7"/>
  <c r="L384" i="7"/>
  <c r="P318" i="7"/>
  <c r="L310" i="7"/>
  <c r="J257" i="7"/>
  <c r="J240" i="7"/>
  <c r="L280" i="7"/>
  <c r="K375" i="7"/>
  <c r="P384" i="7"/>
  <c r="N375" i="7"/>
  <c r="L375" i="7"/>
  <c r="M310" i="7"/>
  <c r="K416" i="7"/>
  <c r="P240" i="7"/>
  <c r="N249" i="7"/>
  <c r="M280" i="7"/>
  <c r="K318" i="7"/>
  <c r="M375" i="7"/>
  <c r="K384" i="7"/>
  <c r="P471" i="7"/>
  <c r="K257" i="7"/>
  <c r="N310" i="7"/>
  <c r="N384" i="7"/>
  <c r="K310" i="7"/>
  <c r="N257" i="7"/>
  <c r="M240" i="7"/>
  <c r="K280" i="7"/>
  <c r="O318" i="7"/>
  <c r="K414" i="7"/>
  <c r="P257" i="7"/>
  <c r="M294" i="7"/>
  <c r="K240" i="7"/>
  <c r="P280" i="7"/>
  <c r="M318" i="7"/>
  <c r="L414" i="7"/>
  <c r="J275" i="7"/>
  <c r="M312" i="7"/>
  <c r="K329" i="7"/>
  <c r="K294" i="7"/>
  <c r="J249" i="7"/>
  <c r="N423" i="7"/>
  <c r="N218" i="7"/>
  <c r="M205" i="7"/>
  <c r="O414" i="7"/>
  <c r="L228" i="7"/>
  <c r="M311" i="7"/>
  <c r="O338" i="7"/>
  <c r="K495" i="7"/>
  <c r="O312" i="7"/>
  <c r="L416" i="7"/>
  <c r="J457" i="7"/>
  <c r="L240" i="7"/>
  <c r="P329" i="7"/>
  <c r="O294" i="7"/>
  <c r="P249" i="7"/>
  <c r="M423" i="7"/>
  <c r="L218" i="7"/>
  <c r="J280" i="7"/>
  <c r="P205" i="7"/>
  <c r="L471" i="7"/>
  <c r="K262" i="7"/>
  <c r="M414" i="7"/>
  <c r="K228" i="7"/>
  <c r="N338" i="7"/>
  <c r="P495" i="7"/>
  <c r="N275" i="7"/>
  <c r="K312" i="7"/>
  <c r="P423" i="7"/>
  <c r="M218" i="7"/>
  <c r="O262" i="7"/>
  <c r="M275" i="7"/>
  <c r="L329" i="7"/>
  <c r="L249" i="7"/>
  <c r="L423" i="7"/>
  <c r="N262" i="7"/>
  <c r="J495" i="7"/>
  <c r="P275" i="7"/>
  <c r="N312" i="7"/>
  <c r="L457" i="7"/>
  <c r="O240" i="7"/>
  <c r="L294" i="7"/>
  <c r="K249" i="7"/>
  <c r="K423" i="7"/>
  <c r="J218" i="7"/>
  <c r="O280" i="7"/>
  <c r="J471" i="7"/>
  <c r="N318" i="7"/>
  <c r="L262" i="7"/>
  <c r="O228" i="7"/>
  <c r="L311" i="7"/>
  <c r="J338" i="7"/>
  <c r="O495" i="7"/>
  <c r="N311" i="7"/>
  <c r="M495" i="7"/>
  <c r="J312" i="7"/>
  <c r="L205" i="7"/>
  <c r="K338" i="7"/>
  <c r="O275" i="7"/>
  <c r="P416" i="7"/>
  <c r="J329" i="7"/>
  <c r="J294" i="7"/>
  <c r="M249" i="7"/>
  <c r="O423" i="7"/>
  <c r="P218" i="7"/>
  <c r="K205" i="7"/>
  <c r="M471" i="7"/>
  <c r="L318" i="7"/>
  <c r="P262" i="7"/>
  <c r="J414" i="7"/>
  <c r="P228" i="7"/>
  <c r="K311" i="7"/>
  <c r="P338" i="7"/>
  <c r="J205" i="7"/>
  <c r="L338" i="7"/>
  <c r="N414" i="7"/>
  <c r="N228" i="7"/>
  <c r="J311" i="7"/>
  <c r="P459" i="7"/>
  <c r="N459" i="7"/>
  <c r="O459" i="7"/>
  <c r="L459" i="7"/>
  <c r="M459" i="7"/>
  <c r="K459" i="7"/>
  <c r="J459" i="7"/>
  <c r="K454" i="7"/>
  <c r="O454" i="7"/>
  <c r="P454" i="7"/>
  <c r="N454" i="7"/>
  <c r="J454" i="7"/>
  <c r="L454" i="7"/>
  <c r="M454" i="7"/>
  <c r="J474" i="7"/>
  <c r="K474" i="7"/>
  <c r="N474" i="7"/>
  <c r="M474" i="7"/>
  <c r="O474" i="7"/>
  <c r="P474" i="7"/>
  <c r="L474" i="7"/>
  <c r="K352" i="7"/>
  <c r="P352" i="7"/>
  <c r="M352" i="7"/>
  <c r="L352" i="7"/>
  <c r="N352" i="7"/>
  <c r="O352" i="7"/>
  <c r="J352" i="7"/>
  <c r="P357" i="7"/>
  <c r="K357" i="7"/>
  <c r="M357" i="7"/>
  <c r="N357" i="7"/>
  <c r="O357" i="7"/>
  <c r="J357" i="7"/>
  <c r="L357" i="7"/>
  <c r="O466" i="7"/>
  <c r="M466" i="7"/>
  <c r="P466" i="7"/>
  <c r="J466" i="7"/>
  <c r="K466" i="7"/>
  <c r="L466" i="7"/>
  <c r="N466" i="7"/>
  <c r="L393" i="7"/>
  <c r="O393" i="7"/>
  <c r="K393" i="7"/>
  <c r="N393" i="7"/>
  <c r="P393" i="7"/>
  <c r="J393" i="7"/>
  <c r="M393" i="7"/>
  <c r="M426" i="7"/>
  <c r="L426" i="7"/>
  <c r="N426" i="7"/>
  <c r="O426" i="7"/>
  <c r="J426" i="7"/>
  <c r="K426" i="7"/>
  <c r="P426" i="7"/>
  <c r="K430" i="7"/>
  <c r="J430" i="7"/>
  <c r="P430" i="7"/>
  <c r="O430" i="7"/>
  <c r="L430" i="7"/>
  <c r="M430" i="7"/>
  <c r="N430" i="7"/>
  <c r="K438" i="7"/>
  <c r="O438" i="7"/>
  <c r="P438" i="7"/>
  <c r="M438" i="7"/>
  <c r="N438" i="7"/>
  <c r="J438" i="7"/>
  <c r="L438" i="7"/>
  <c r="O479" i="7"/>
  <c r="K479" i="7"/>
  <c r="L479" i="7"/>
  <c r="N479" i="7"/>
  <c r="P479" i="7"/>
  <c r="J479" i="7"/>
  <c r="M479" i="7"/>
  <c r="K491" i="7"/>
  <c r="J491" i="7"/>
  <c r="O491" i="7"/>
  <c r="N491" i="7"/>
  <c r="P491" i="7"/>
  <c r="L491" i="7"/>
  <c r="M491" i="7"/>
  <c r="L307" i="7"/>
  <c r="M307" i="7"/>
  <c r="N307" i="7"/>
  <c r="J307" i="7"/>
  <c r="K307" i="7"/>
  <c r="P307" i="7"/>
  <c r="O307" i="7"/>
  <c r="N478" i="7"/>
  <c r="J478" i="7"/>
  <c r="L478" i="7"/>
  <c r="M478" i="7"/>
  <c r="O478" i="7"/>
  <c r="P478" i="7"/>
  <c r="K478" i="7"/>
  <c r="L463" i="7"/>
  <c r="P463" i="7"/>
  <c r="O463" i="7"/>
  <c r="M463" i="7"/>
  <c r="N463" i="7"/>
  <c r="J463" i="7"/>
  <c r="K463" i="7"/>
  <c r="L337" i="7"/>
  <c r="N337" i="7"/>
  <c r="M337" i="7"/>
  <c r="K337" i="7"/>
  <c r="O337" i="7"/>
  <c r="P337" i="7"/>
  <c r="J337" i="7"/>
  <c r="O305" i="7"/>
  <c r="M305" i="7"/>
  <c r="P305" i="7"/>
  <c r="K305" i="7"/>
  <c r="L305" i="7"/>
  <c r="J305" i="7"/>
  <c r="N305" i="7"/>
  <c r="K475" i="7"/>
  <c r="L475" i="7"/>
  <c r="M475" i="7"/>
  <c r="O475" i="7"/>
  <c r="P475" i="7"/>
  <c r="J475" i="7"/>
  <c r="N475" i="7"/>
  <c r="J211" i="7"/>
  <c r="L211" i="7"/>
  <c r="M211" i="7"/>
  <c r="N211" i="7"/>
  <c r="K211" i="7"/>
  <c r="P211" i="7"/>
  <c r="O211" i="7"/>
  <c r="N403" i="7"/>
  <c r="O403" i="7"/>
  <c r="K403" i="7"/>
  <c r="J403" i="7"/>
  <c r="L403" i="7"/>
  <c r="M403" i="7"/>
  <c r="P403" i="7"/>
  <c r="N502" i="7"/>
  <c r="P502" i="7"/>
  <c r="O502" i="7"/>
  <c r="J502" i="7"/>
  <c r="L502" i="7"/>
  <c r="K502" i="7"/>
  <c r="M502" i="7"/>
  <c r="J335" i="7"/>
  <c r="K335" i="7"/>
  <c r="L335" i="7"/>
  <c r="M335" i="7"/>
  <c r="P335" i="7"/>
  <c r="N335" i="7"/>
  <c r="O335" i="7"/>
  <c r="O332" i="7"/>
  <c r="P332" i="7"/>
  <c r="L332" i="7"/>
  <c r="J332" i="7"/>
  <c r="N332" i="7"/>
  <c r="K332" i="7"/>
  <c r="M332" i="7"/>
  <c r="N441" i="7"/>
  <c r="O441" i="7"/>
  <c r="M441" i="7"/>
  <c r="P441" i="7"/>
  <c r="L441" i="7"/>
  <c r="K441" i="7"/>
  <c r="J441" i="7"/>
  <c r="N486" i="7"/>
  <c r="P486" i="7"/>
  <c r="L486" i="7"/>
  <c r="O486" i="7"/>
  <c r="M486" i="7"/>
  <c r="J486" i="7"/>
  <c r="K486" i="7"/>
  <c r="P349" i="7"/>
  <c r="L349" i="7"/>
  <c r="M349" i="7"/>
  <c r="K349" i="7"/>
  <c r="N349" i="7"/>
  <c r="O349" i="7"/>
  <c r="J349" i="7"/>
  <c r="M214" i="7"/>
  <c r="J214" i="7"/>
  <c r="K214" i="7"/>
  <c r="O214" i="7"/>
  <c r="P214" i="7"/>
  <c r="N214" i="7"/>
  <c r="L214" i="7"/>
  <c r="N468" i="7"/>
  <c r="O468" i="7"/>
  <c r="L468" i="7"/>
  <c r="M468" i="7"/>
  <c r="J468" i="7"/>
  <c r="K468" i="7"/>
  <c r="P468" i="7"/>
  <c r="M246" i="7"/>
  <c r="L246" i="7"/>
  <c r="O246" i="7"/>
  <c r="P246" i="7"/>
  <c r="N246" i="7"/>
  <c r="J246" i="7"/>
  <c r="K246" i="7"/>
  <c r="N242" i="7"/>
  <c r="M242" i="7"/>
  <c r="J242" i="7"/>
  <c r="K242" i="7"/>
  <c r="P242" i="7"/>
  <c r="O242" i="7"/>
  <c r="L242" i="7"/>
  <c r="K301" i="7"/>
  <c r="N301" i="7"/>
  <c r="L301" i="7"/>
  <c r="M301" i="7"/>
  <c r="O301" i="7"/>
  <c r="J301" i="7"/>
  <c r="P301" i="7"/>
  <c r="O487" i="7"/>
  <c r="K487" i="7"/>
  <c r="J487" i="7"/>
  <c r="P487" i="7"/>
  <c r="L487" i="7"/>
  <c r="M487" i="7"/>
  <c r="N487" i="7"/>
  <c r="O234" i="7"/>
  <c r="N234" i="7"/>
  <c r="P234" i="7"/>
  <c r="M234" i="7"/>
  <c r="J234" i="7"/>
  <c r="K234" i="7"/>
  <c r="L234" i="7"/>
  <c r="N411" i="7"/>
  <c r="K411" i="7"/>
  <c r="J411" i="7"/>
  <c r="L411" i="7"/>
  <c r="O411" i="7"/>
  <c r="M411" i="7"/>
  <c r="P411" i="7"/>
  <c r="P405" i="7"/>
  <c r="M405" i="7"/>
  <c r="K405" i="7"/>
  <c r="J405" i="7"/>
  <c r="L405" i="7"/>
  <c r="N405" i="7"/>
  <c r="O405" i="7"/>
  <c r="O450" i="7"/>
  <c r="P450" i="7"/>
  <c r="N450" i="7"/>
  <c r="L450" i="7"/>
  <c r="M450" i="7"/>
  <c r="K450" i="7"/>
  <c r="J450" i="7"/>
  <c r="K408" i="7"/>
  <c r="J408" i="7"/>
  <c r="L408" i="7"/>
  <c r="O408" i="7"/>
  <c r="P408" i="7"/>
  <c r="N408" i="7"/>
  <c r="M408" i="7"/>
  <c r="M456" i="7"/>
  <c r="J456" i="7"/>
  <c r="O456" i="7"/>
  <c r="P456" i="7"/>
  <c r="L456" i="7"/>
  <c r="N456" i="7"/>
  <c r="K456" i="7"/>
  <c r="M422" i="7"/>
  <c r="N422" i="7"/>
  <c r="P422" i="7"/>
  <c r="O422" i="7"/>
  <c r="L422" i="7"/>
  <c r="J422" i="7"/>
  <c r="K422" i="7"/>
  <c r="L366" i="7"/>
  <c r="M366" i="7"/>
  <c r="N366" i="7"/>
  <c r="O366" i="7"/>
  <c r="P366" i="7"/>
  <c r="J366" i="7"/>
  <c r="K366" i="7"/>
  <c r="J445" i="7"/>
  <c r="N445" i="7"/>
  <c r="P445" i="7"/>
  <c r="O445" i="7"/>
  <c r="K445" i="7"/>
  <c r="L445" i="7"/>
  <c r="M445" i="7"/>
  <c r="O203" i="7"/>
  <c r="M203" i="7"/>
  <c r="N203" i="7"/>
  <c r="P203" i="7"/>
  <c r="J203" i="7"/>
  <c r="K203" i="7"/>
  <c r="L203" i="7"/>
  <c r="N449" i="7"/>
  <c r="M449" i="7"/>
  <c r="K449" i="7"/>
  <c r="L449" i="7"/>
  <c r="J449" i="7"/>
  <c r="O449" i="7"/>
  <c r="P449" i="7"/>
  <c r="J319" i="7"/>
  <c r="O319" i="7"/>
  <c r="L319" i="7"/>
  <c r="K319" i="7"/>
  <c r="M319" i="7"/>
  <c r="N319" i="7"/>
  <c r="P319" i="7"/>
  <c r="K446" i="7"/>
  <c r="P446" i="7"/>
  <c r="L446" i="7"/>
  <c r="M446" i="7"/>
  <c r="J446" i="7"/>
  <c r="O446" i="7"/>
  <c r="N446" i="7"/>
  <c r="P333" i="7"/>
  <c r="N333" i="7"/>
  <c r="L333" i="7"/>
  <c r="M333" i="7"/>
  <c r="O333" i="7"/>
  <c r="K333" i="7"/>
  <c r="J333" i="7"/>
  <c r="P341" i="7"/>
  <c r="M341" i="7"/>
  <c r="J341" i="7"/>
  <c r="K341" i="7"/>
  <c r="L341" i="7"/>
  <c r="N341" i="7"/>
  <c r="O341" i="7"/>
  <c r="N494" i="7"/>
  <c r="P494" i="7"/>
  <c r="O494" i="7"/>
  <c r="K494" i="7"/>
  <c r="L494" i="7"/>
  <c r="M494" i="7"/>
  <c r="J494" i="7"/>
  <c r="M370" i="7"/>
  <c r="K370" i="7"/>
  <c r="P370" i="7"/>
  <c r="L370" i="7"/>
  <c r="J370" i="7"/>
  <c r="N370" i="7"/>
  <c r="O370" i="7"/>
  <c r="N355" i="7"/>
  <c r="P355" i="7"/>
  <c r="L355" i="7"/>
  <c r="K355" i="7"/>
  <c r="M355" i="7"/>
  <c r="O355" i="7"/>
  <c r="J355" i="7"/>
  <c r="L484" i="7"/>
  <c r="M484" i="7"/>
  <c r="N484" i="7"/>
  <c r="K484" i="7"/>
  <c r="J484" i="7"/>
  <c r="O484" i="7"/>
  <c r="P484" i="7"/>
  <c r="O256" i="7"/>
  <c r="P256" i="7"/>
  <c r="J256" i="7"/>
  <c r="L256" i="7"/>
  <c r="M256" i="7"/>
  <c r="N256" i="7"/>
  <c r="K256" i="7"/>
  <c r="J267" i="7"/>
  <c r="L267" i="7"/>
  <c r="N267" i="7"/>
  <c r="O267" i="7"/>
  <c r="P267" i="7"/>
  <c r="M267" i="7"/>
  <c r="K267" i="7"/>
  <c r="J407" i="7"/>
  <c r="N407" i="7"/>
  <c r="K407" i="7"/>
  <c r="L407" i="7"/>
  <c r="P407" i="7"/>
  <c r="M407" i="7"/>
  <c r="O407" i="7"/>
  <c r="K268" i="7"/>
  <c r="N268" i="7"/>
  <c r="P268" i="7"/>
  <c r="L268" i="7"/>
  <c r="M268" i="7"/>
  <c r="O268" i="7"/>
  <c r="J268" i="7"/>
  <c r="K424" i="7"/>
  <c r="J424" i="7"/>
  <c r="O424" i="7"/>
  <c r="P424" i="7"/>
  <c r="M424" i="7"/>
  <c r="N424" i="7"/>
  <c r="L424" i="7"/>
  <c r="N379" i="7"/>
  <c r="L379" i="7"/>
  <c r="P379" i="7"/>
  <c r="K379" i="7"/>
  <c r="J379" i="7"/>
  <c r="M379" i="7"/>
  <c r="O379" i="7"/>
  <c r="P226" i="7"/>
  <c r="O226" i="7"/>
  <c r="K226" i="7"/>
  <c r="L226" i="7"/>
  <c r="M226" i="7"/>
  <c r="J226" i="7"/>
  <c r="N226" i="7"/>
  <c r="L401" i="7"/>
  <c r="N401" i="7"/>
  <c r="O401" i="7"/>
  <c r="J401" i="7"/>
  <c r="K401" i="7"/>
  <c r="M401" i="7"/>
  <c r="P401" i="7"/>
  <c r="N347" i="7"/>
  <c r="J347" i="7"/>
  <c r="K347" i="7"/>
  <c r="L347" i="7"/>
  <c r="P347" i="7"/>
  <c r="M347" i="7"/>
  <c r="O347" i="7"/>
  <c r="L439" i="7"/>
  <c r="J439" i="7"/>
  <c r="P439" i="7"/>
  <c r="O439" i="7"/>
  <c r="K439" i="7"/>
  <c r="M439" i="7"/>
  <c r="N439" i="7"/>
  <c r="L261" i="7"/>
  <c r="N261" i="7"/>
  <c r="O261" i="7"/>
  <c r="P261" i="7"/>
  <c r="M261" i="7"/>
  <c r="J261" i="7"/>
  <c r="K261" i="7"/>
  <c r="N279" i="7"/>
  <c r="J279" i="7"/>
  <c r="O279" i="7"/>
  <c r="L279" i="7"/>
  <c r="P279" i="7"/>
  <c r="K279" i="7"/>
  <c r="M279" i="7"/>
  <c r="K284" i="7"/>
  <c r="L284" i="7"/>
  <c r="J284" i="7"/>
  <c r="M284" i="7"/>
  <c r="P284" i="7"/>
  <c r="O284" i="7"/>
  <c r="N284" i="7"/>
  <c r="L302" i="7"/>
  <c r="P302" i="7"/>
  <c r="O302" i="7"/>
  <c r="K302" i="7"/>
  <c r="M302" i="7"/>
  <c r="N302" i="7"/>
  <c r="J302" i="7"/>
  <c r="L326" i="7"/>
  <c r="M326" i="7"/>
  <c r="N326" i="7"/>
  <c r="O326" i="7"/>
  <c r="P326" i="7"/>
  <c r="K326" i="7"/>
  <c r="J326" i="7"/>
  <c r="P241" i="7"/>
  <c r="L241" i="7"/>
  <c r="K241" i="7"/>
  <c r="O241" i="7"/>
  <c r="N241" i="7"/>
  <c r="J241" i="7"/>
  <c r="M241" i="7"/>
  <c r="M464" i="7"/>
  <c r="K464" i="7"/>
  <c r="L464" i="7"/>
  <c r="J464" i="7"/>
  <c r="P464" i="7"/>
  <c r="N464" i="7"/>
  <c r="O464" i="7"/>
  <c r="O264" i="7"/>
  <c r="N264" i="7"/>
  <c r="M264" i="7"/>
  <c r="P264" i="7"/>
  <c r="L264" i="7"/>
  <c r="J264" i="7"/>
  <c r="K264" i="7"/>
  <c r="P282" i="7"/>
  <c r="N282" i="7"/>
  <c r="L282" i="7"/>
  <c r="J282" i="7"/>
  <c r="K282" i="7"/>
  <c r="O282" i="7"/>
  <c r="M282" i="7"/>
  <c r="M432" i="7"/>
  <c r="N432" i="7"/>
  <c r="O432" i="7"/>
  <c r="P432" i="7"/>
  <c r="L432" i="7"/>
  <c r="K432" i="7"/>
  <c r="J432" i="7"/>
  <c r="O388" i="7"/>
  <c r="M388" i="7"/>
  <c r="P388" i="7"/>
  <c r="K388" i="7"/>
  <c r="J388" i="7"/>
  <c r="L388" i="7"/>
  <c r="N388" i="7"/>
  <c r="M402" i="7"/>
  <c r="P402" i="7"/>
  <c r="K402" i="7"/>
  <c r="O402" i="7"/>
  <c r="N402" i="7"/>
  <c r="J402" i="7"/>
  <c r="L402" i="7"/>
  <c r="O356" i="7"/>
  <c r="J356" i="7"/>
  <c r="K356" i="7"/>
  <c r="L356" i="7"/>
  <c r="P356" i="7"/>
  <c r="M356" i="7"/>
  <c r="N356" i="7"/>
  <c r="J235" i="7"/>
  <c r="P235" i="7"/>
  <c r="K235" i="7"/>
  <c r="L235" i="7"/>
  <c r="O235" i="7"/>
  <c r="M235" i="7"/>
  <c r="N235" i="7"/>
  <c r="P398" i="7"/>
  <c r="N398" i="7"/>
  <c r="O398" i="7"/>
  <c r="M398" i="7"/>
  <c r="K398" i="7"/>
  <c r="L398" i="7"/>
  <c r="J398" i="7"/>
  <c r="J359" i="7"/>
  <c r="O359" i="7"/>
  <c r="K359" i="7"/>
  <c r="L359" i="7"/>
  <c r="P359" i="7"/>
  <c r="M359" i="7"/>
  <c r="N359" i="7"/>
  <c r="L277" i="7"/>
  <c r="O277" i="7"/>
  <c r="P277" i="7"/>
  <c r="N277" i="7"/>
  <c r="J277" i="7"/>
  <c r="K277" i="7"/>
  <c r="M277" i="7"/>
  <c r="J219" i="7"/>
  <c r="K219" i="7"/>
  <c r="L219" i="7"/>
  <c r="M219" i="7"/>
  <c r="N219" i="7"/>
  <c r="P219" i="7"/>
  <c r="O219" i="7"/>
  <c r="K344" i="7"/>
  <c r="J344" i="7"/>
  <c r="L344" i="7"/>
  <c r="M344" i="7"/>
  <c r="P344" i="7"/>
  <c r="N344" i="7"/>
  <c r="O344" i="7"/>
  <c r="L221" i="7"/>
  <c r="O221" i="7"/>
  <c r="N221" i="7"/>
  <c r="J221" i="7"/>
  <c r="K221" i="7"/>
  <c r="P221" i="7"/>
  <c r="M221" i="7"/>
  <c r="O364" i="7"/>
  <c r="P364" i="7"/>
  <c r="L364" i="7"/>
  <c r="K364" i="7"/>
  <c r="M364" i="7"/>
  <c r="N364" i="7"/>
  <c r="J364" i="7"/>
  <c r="K368" i="7"/>
  <c r="P368" i="7"/>
  <c r="J368" i="7"/>
  <c r="L368" i="7"/>
  <c r="O368" i="7"/>
  <c r="M368" i="7"/>
  <c r="N368" i="7"/>
  <c r="O316" i="7"/>
  <c r="K316" i="7"/>
  <c r="N316" i="7"/>
  <c r="L316" i="7"/>
  <c r="J316" i="7"/>
  <c r="M316" i="7"/>
  <c r="P316" i="7"/>
  <c r="M477" i="7"/>
  <c r="P477" i="7"/>
  <c r="L477" i="7"/>
  <c r="N477" i="7"/>
  <c r="J477" i="7"/>
  <c r="K477" i="7"/>
  <c r="O477" i="7"/>
  <c r="L313" i="7"/>
  <c r="K313" i="7"/>
  <c r="M313" i="7"/>
  <c r="N313" i="7"/>
  <c r="J313" i="7"/>
  <c r="P313" i="7"/>
  <c r="O313" i="7"/>
  <c r="N323" i="7"/>
  <c r="O323" i="7"/>
  <c r="K323" i="7"/>
  <c r="J323" i="7"/>
  <c r="L323" i="7"/>
  <c r="P323" i="7"/>
  <c r="M323" i="7"/>
  <c r="L455" i="7"/>
  <c r="K455" i="7"/>
  <c r="M455" i="7"/>
  <c r="J455" i="7"/>
  <c r="O455" i="7"/>
  <c r="P455" i="7"/>
  <c r="N455" i="7"/>
  <c r="K258" i="7"/>
  <c r="N258" i="7"/>
  <c r="O258" i="7"/>
  <c r="P258" i="7"/>
  <c r="M258" i="7"/>
  <c r="J258" i="7"/>
  <c r="L258" i="7"/>
  <c r="N419" i="7"/>
  <c r="P419" i="7"/>
  <c r="M419" i="7"/>
  <c r="O419" i="7"/>
  <c r="K419" i="7"/>
  <c r="L419" i="7"/>
  <c r="J419" i="7"/>
  <c r="P381" i="7"/>
  <c r="L381" i="7"/>
  <c r="M381" i="7"/>
  <c r="N381" i="7"/>
  <c r="O381" i="7"/>
  <c r="J381" i="7"/>
  <c r="K381" i="7"/>
  <c r="K336" i="7"/>
  <c r="L336" i="7"/>
  <c r="N336" i="7"/>
  <c r="O336" i="7"/>
  <c r="P336" i="7"/>
  <c r="J336" i="7"/>
  <c r="M336" i="7"/>
  <c r="J351" i="7"/>
  <c r="P351" i="7"/>
  <c r="M351" i="7"/>
  <c r="N351" i="7"/>
  <c r="O351" i="7"/>
  <c r="L351" i="7"/>
  <c r="K351" i="7"/>
  <c r="N271" i="7"/>
  <c r="K271" i="7"/>
  <c r="P271" i="7"/>
  <c r="L271" i="7"/>
  <c r="M271" i="7"/>
  <c r="O271" i="7"/>
  <c r="J271" i="7"/>
  <c r="J210" i="7"/>
  <c r="K210" i="7"/>
  <c r="L210" i="7"/>
  <c r="N210" i="7"/>
  <c r="O210" i="7"/>
  <c r="P210" i="7"/>
  <c r="M210" i="7"/>
  <c r="M238" i="7"/>
  <c r="O238" i="7"/>
  <c r="N238" i="7"/>
  <c r="K238" i="7"/>
  <c r="L238" i="7"/>
  <c r="P238" i="7"/>
  <c r="J238" i="7"/>
  <c r="P217" i="7"/>
  <c r="O217" i="7"/>
  <c r="N217" i="7"/>
  <c r="L217" i="7"/>
  <c r="M217" i="7"/>
  <c r="K217" i="7"/>
  <c r="J217" i="7"/>
  <c r="P209" i="7"/>
  <c r="J209" i="7"/>
  <c r="O209" i="7"/>
  <c r="M209" i="7"/>
  <c r="L209" i="7"/>
  <c r="N209" i="7"/>
  <c r="K209" i="7"/>
  <c r="L293" i="7"/>
  <c r="M293" i="7"/>
  <c r="J293" i="7"/>
  <c r="K293" i="7"/>
  <c r="P293" i="7"/>
  <c r="O293" i="7"/>
  <c r="N293" i="7"/>
  <c r="N231" i="7"/>
  <c r="L231" i="7"/>
  <c r="M231" i="7"/>
  <c r="O231" i="7"/>
  <c r="K231" i="7"/>
  <c r="J231" i="7"/>
  <c r="P231" i="7"/>
  <c r="M410" i="7"/>
  <c r="O410" i="7"/>
  <c r="N410" i="7"/>
  <c r="L410" i="7"/>
  <c r="P410" i="7"/>
  <c r="J410" i="7"/>
  <c r="K410" i="7"/>
  <c r="O481" i="7"/>
  <c r="P481" i="7"/>
  <c r="K481" i="7"/>
  <c r="M481" i="7"/>
  <c r="J481" i="7"/>
  <c r="L481" i="7"/>
  <c r="N481" i="7"/>
  <c r="N304" i="7"/>
  <c r="K304" i="7"/>
  <c r="L304" i="7"/>
  <c r="M304" i="7"/>
  <c r="O304" i="7"/>
  <c r="J304" i="7"/>
  <c r="P304" i="7"/>
  <c r="N298" i="7"/>
  <c r="O298" i="7"/>
  <c r="J298" i="7"/>
  <c r="K298" i="7"/>
  <c r="L298" i="7"/>
  <c r="P298" i="7"/>
  <c r="M298" i="7"/>
  <c r="K462" i="7"/>
  <c r="N462" i="7"/>
  <c r="O462" i="7"/>
  <c r="P462" i="7"/>
  <c r="L462" i="7"/>
  <c r="M462" i="7"/>
  <c r="J462" i="7"/>
  <c r="N427" i="7"/>
  <c r="O427" i="7"/>
  <c r="J427" i="7"/>
  <c r="P427" i="7"/>
  <c r="M427" i="7"/>
  <c r="K427" i="7"/>
  <c r="L427" i="7"/>
  <c r="J391" i="7"/>
  <c r="K391" i="7"/>
  <c r="O391" i="7"/>
  <c r="L391" i="7"/>
  <c r="P391" i="7"/>
  <c r="M391" i="7"/>
  <c r="N391" i="7"/>
  <c r="N350" i="7"/>
  <c r="J350" i="7"/>
  <c r="K350" i="7"/>
  <c r="L350" i="7"/>
  <c r="P350" i="7"/>
  <c r="M350" i="7"/>
  <c r="O350" i="7"/>
  <c r="O248" i="7"/>
  <c r="K248" i="7"/>
  <c r="L248" i="7"/>
  <c r="M248" i="7"/>
  <c r="J248" i="7"/>
  <c r="N248" i="7"/>
  <c r="P248" i="7"/>
  <c r="K260" i="7"/>
  <c r="O260" i="7"/>
  <c r="J260" i="7"/>
  <c r="L260" i="7"/>
  <c r="M260" i="7"/>
  <c r="N260" i="7"/>
  <c r="P260" i="7"/>
  <c r="J367" i="7"/>
  <c r="N367" i="7"/>
  <c r="P367" i="7"/>
  <c r="L367" i="7"/>
  <c r="K367" i="7"/>
  <c r="M367" i="7"/>
  <c r="O367" i="7"/>
  <c r="J259" i="7"/>
  <c r="M259" i="7"/>
  <c r="P259" i="7"/>
  <c r="L259" i="7"/>
  <c r="N259" i="7"/>
  <c r="O259" i="7"/>
  <c r="K259" i="7"/>
  <c r="M254" i="7"/>
  <c r="K254" i="7"/>
  <c r="J254" i="7"/>
  <c r="L254" i="7"/>
  <c r="N254" i="7"/>
  <c r="P254" i="7"/>
  <c r="O254" i="7"/>
  <c r="K300" i="7"/>
  <c r="L300" i="7"/>
  <c r="J300" i="7"/>
  <c r="O300" i="7"/>
  <c r="N300" i="7"/>
  <c r="P300" i="7"/>
  <c r="M300" i="7"/>
  <c r="L385" i="7"/>
  <c r="P385" i="7"/>
  <c r="O385" i="7"/>
  <c r="K385" i="7"/>
  <c r="M385" i="7"/>
  <c r="N385" i="7"/>
  <c r="J385" i="7"/>
  <c r="N489" i="7"/>
  <c r="O489" i="7"/>
  <c r="M489" i="7"/>
  <c r="J489" i="7"/>
  <c r="K489" i="7"/>
  <c r="L489" i="7"/>
  <c r="P489" i="7"/>
  <c r="J283" i="7"/>
  <c r="O283" i="7"/>
  <c r="N283" i="7"/>
  <c r="P283" i="7"/>
  <c r="K283" i="7"/>
  <c r="L283" i="7"/>
  <c r="M283" i="7"/>
  <c r="K376" i="7"/>
  <c r="O376" i="7"/>
  <c r="P376" i="7"/>
  <c r="L376" i="7"/>
  <c r="J376" i="7"/>
  <c r="M376" i="7"/>
  <c r="N376" i="7"/>
  <c r="K276" i="7"/>
  <c r="M276" i="7"/>
  <c r="O276" i="7"/>
  <c r="L276" i="7"/>
  <c r="J276" i="7"/>
  <c r="P276" i="7"/>
  <c r="N276" i="7"/>
  <c r="O412" i="7"/>
  <c r="J412" i="7"/>
  <c r="K412" i="7"/>
  <c r="P412" i="7"/>
  <c r="M412" i="7"/>
  <c r="N412" i="7"/>
  <c r="L412" i="7"/>
  <c r="M270" i="7"/>
  <c r="N270" i="7"/>
  <c r="O270" i="7"/>
  <c r="P270" i="7"/>
  <c r="L270" i="7"/>
  <c r="J270" i="7"/>
  <c r="K270" i="7"/>
  <c r="P472" i="7"/>
  <c r="N472" i="7"/>
  <c r="O472" i="7"/>
  <c r="L472" i="7"/>
  <c r="K472" i="7"/>
  <c r="J472" i="7"/>
  <c r="M472" i="7"/>
  <c r="O208" i="7"/>
  <c r="N208" i="7"/>
  <c r="P208" i="7"/>
  <c r="M208" i="7"/>
  <c r="J208" i="7"/>
  <c r="K208" i="7"/>
  <c r="L208" i="7"/>
  <c r="L237" i="7"/>
  <c r="M237" i="7"/>
  <c r="K237" i="7"/>
  <c r="N237" i="7"/>
  <c r="O237" i="7"/>
  <c r="P237" i="7"/>
  <c r="J237" i="7"/>
  <c r="P273" i="7"/>
  <c r="O273" i="7"/>
  <c r="M273" i="7"/>
  <c r="N273" i="7"/>
  <c r="L273" i="7"/>
  <c r="J273" i="7"/>
  <c r="K273" i="7"/>
  <c r="K392" i="7"/>
  <c r="M392" i="7"/>
  <c r="J392" i="7"/>
  <c r="O392" i="7"/>
  <c r="L392" i="7"/>
  <c r="N392" i="7"/>
  <c r="P392" i="7"/>
  <c r="O288" i="7"/>
  <c r="K288" i="7"/>
  <c r="L288" i="7"/>
  <c r="J288" i="7"/>
  <c r="P288" i="7"/>
  <c r="M288" i="7"/>
  <c r="N288" i="7"/>
  <c r="L444" i="7"/>
  <c r="O444" i="7"/>
  <c r="P444" i="7"/>
  <c r="M444" i="7"/>
  <c r="N444" i="7"/>
  <c r="K444" i="7"/>
  <c r="J444" i="7"/>
  <c r="M436" i="7"/>
  <c r="J436" i="7"/>
  <c r="P436" i="7"/>
  <c r="O436" i="7"/>
  <c r="K436" i="7"/>
  <c r="L436" i="7"/>
  <c r="N436" i="7"/>
  <c r="P306" i="7"/>
  <c r="O306" i="7"/>
  <c r="J306" i="7"/>
  <c r="K306" i="7"/>
  <c r="N306" i="7"/>
  <c r="M306" i="7"/>
  <c r="L306" i="7"/>
  <c r="M286" i="7"/>
  <c r="P286" i="7"/>
  <c r="O286" i="7"/>
  <c r="J286" i="7"/>
  <c r="K286" i="7"/>
  <c r="N286" i="7"/>
  <c r="L286" i="7"/>
  <c r="K212" i="7"/>
  <c r="N212" i="7"/>
  <c r="O212" i="7"/>
  <c r="P212" i="7"/>
  <c r="M212" i="7"/>
  <c r="J212" i="7"/>
  <c r="L212" i="7"/>
  <c r="J251" i="7"/>
  <c r="N251" i="7"/>
  <c r="K251" i="7"/>
  <c r="L251" i="7"/>
  <c r="M251" i="7"/>
  <c r="P251" i="7"/>
  <c r="O251" i="7"/>
  <c r="M497" i="7"/>
  <c r="N497" i="7"/>
  <c r="K497" i="7"/>
  <c r="J497" i="7"/>
  <c r="O497" i="7"/>
  <c r="P497" i="7"/>
  <c r="L497" i="7"/>
  <c r="M303" i="7"/>
  <c r="J303" i="7"/>
  <c r="K303" i="7"/>
  <c r="O303" i="7"/>
  <c r="N303" i="7"/>
  <c r="P303" i="7"/>
  <c r="L303" i="7"/>
  <c r="L321" i="7"/>
  <c r="J321" i="7"/>
  <c r="P321" i="7"/>
  <c r="K321" i="7"/>
  <c r="M321" i="7"/>
  <c r="N321" i="7"/>
  <c r="O321" i="7"/>
  <c r="K499" i="7"/>
  <c r="P499" i="7"/>
  <c r="M499" i="7"/>
  <c r="N499" i="7"/>
  <c r="O499" i="7"/>
  <c r="J499" i="7"/>
  <c r="L499" i="7"/>
  <c r="L476" i="7"/>
  <c r="O476" i="7"/>
  <c r="N476" i="7"/>
  <c r="J476" i="7"/>
  <c r="K476" i="7"/>
  <c r="P476" i="7"/>
  <c r="M476" i="7"/>
  <c r="N331" i="7"/>
  <c r="M331" i="7"/>
  <c r="J331" i="7"/>
  <c r="O331" i="7"/>
  <c r="P331" i="7"/>
  <c r="K331" i="7"/>
  <c r="L331" i="7"/>
  <c r="L431" i="7"/>
  <c r="K431" i="7"/>
  <c r="M431" i="7"/>
  <c r="N431" i="7"/>
  <c r="J431" i="7"/>
  <c r="O431" i="7"/>
  <c r="P431" i="7"/>
  <c r="P225" i="7"/>
  <c r="N225" i="7"/>
  <c r="M225" i="7"/>
  <c r="L225" i="7"/>
  <c r="K225" i="7"/>
  <c r="O225" i="7"/>
  <c r="J225" i="7"/>
  <c r="N223" i="7"/>
  <c r="J223" i="7"/>
  <c r="K223" i="7"/>
  <c r="M223" i="7"/>
  <c r="O223" i="7"/>
  <c r="P223" i="7"/>
  <c r="L223" i="7"/>
  <c r="O232" i="7"/>
  <c r="K232" i="7"/>
  <c r="J232" i="7"/>
  <c r="P232" i="7"/>
  <c r="M232" i="7"/>
  <c r="L232" i="7"/>
  <c r="N232" i="7"/>
  <c r="P473" i="7"/>
  <c r="J473" i="7"/>
  <c r="K473" i="7"/>
  <c r="L473" i="7"/>
  <c r="M473" i="7"/>
  <c r="N473" i="7"/>
  <c r="O473" i="7"/>
  <c r="N371" i="7"/>
  <c r="M371" i="7"/>
  <c r="J371" i="7"/>
  <c r="K371" i="7"/>
  <c r="P371" i="7"/>
  <c r="L371" i="7"/>
  <c r="O371" i="7"/>
  <c r="O296" i="7"/>
  <c r="J296" i="7"/>
  <c r="L296" i="7"/>
  <c r="M296" i="7"/>
  <c r="N296" i="7"/>
  <c r="P296" i="7"/>
  <c r="K296" i="7"/>
  <c r="O216" i="7"/>
  <c r="M216" i="7"/>
  <c r="L216" i="7"/>
  <c r="J216" i="7"/>
  <c r="N216" i="7"/>
  <c r="P216" i="7"/>
  <c r="K216" i="7"/>
  <c r="P435" i="7"/>
  <c r="K435" i="7"/>
  <c r="O435" i="7"/>
  <c r="M435" i="7"/>
  <c r="N435" i="7"/>
  <c r="L435" i="7"/>
  <c r="J435" i="7"/>
  <c r="M354" i="7"/>
  <c r="N354" i="7"/>
  <c r="L354" i="7"/>
  <c r="O354" i="7"/>
  <c r="P354" i="7"/>
  <c r="J354" i="7"/>
  <c r="K354" i="7"/>
  <c r="P317" i="7"/>
  <c r="K317" i="7"/>
  <c r="M317" i="7"/>
  <c r="J317" i="7"/>
  <c r="L317" i="7"/>
  <c r="N317" i="7"/>
  <c r="O317" i="7"/>
  <c r="M278" i="7"/>
  <c r="K278" i="7"/>
  <c r="J278" i="7"/>
  <c r="L278" i="7"/>
  <c r="P278" i="7"/>
  <c r="O278" i="7"/>
  <c r="N278" i="7"/>
  <c r="L409" i="7"/>
  <c r="M409" i="7"/>
  <c r="O409" i="7"/>
  <c r="J409" i="7"/>
  <c r="K409" i="7"/>
  <c r="N409" i="7"/>
  <c r="P409" i="7"/>
  <c r="P325" i="7"/>
  <c r="J325" i="7"/>
  <c r="O325" i="7"/>
  <c r="K325" i="7"/>
  <c r="N325" i="7"/>
  <c r="L325" i="7"/>
  <c r="M325" i="7"/>
  <c r="P365" i="7"/>
  <c r="J365" i="7"/>
  <c r="K365" i="7"/>
  <c r="L365" i="7"/>
  <c r="O365" i="7"/>
  <c r="N365" i="7"/>
  <c r="M365" i="7"/>
  <c r="J469" i="7"/>
  <c r="K469" i="7"/>
  <c r="O469" i="7"/>
  <c r="P469" i="7"/>
  <c r="M469" i="7"/>
  <c r="N469" i="7"/>
  <c r="L469" i="7"/>
  <c r="M378" i="7"/>
  <c r="J378" i="7"/>
  <c r="L378" i="7"/>
  <c r="N378" i="7"/>
  <c r="O378" i="7"/>
  <c r="P378" i="7"/>
  <c r="K378" i="7"/>
  <c r="K244" i="7"/>
  <c r="J244" i="7"/>
  <c r="P244" i="7"/>
  <c r="M244" i="7"/>
  <c r="N244" i="7"/>
  <c r="O244" i="7"/>
  <c r="L244" i="7"/>
  <c r="M206" i="7"/>
  <c r="J206" i="7"/>
  <c r="K206" i="7"/>
  <c r="L206" i="7"/>
  <c r="O206" i="7"/>
  <c r="P206" i="7"/>
  <c r="N206" i="7"/>
  <c r="P373" i="7"/>
  <c r="O373" i="7"/>
  <c r="L373" i="7"/>
  <c r="K373" i="7"/>
  <c r="M373" i="7"/>
  <c r="N373" i="7"/>
  <c r="J373" i="7"/>
  <c r="J327" i="7"/>
  <c r="N327" i="7"/>
  <c r="K327" i="7"/>
  <c r="M327" i="7"/>
  <c r="L327" i="7"/>
  <c r="O327" i="7"/>
  <c r="P327" i="7"/>
  <c r="K400" i="7"/>
  <c r="L400" i="7"/>
  <c r="O400" i="7"/>
  <c r="J400" i="7"/>
  <c r="P400" i="7"/>
  <c r="N400" i="7"/>
  <c r="M400" i="7"/>
  <c r="L425" i="7"/>
  <c r="J425" i="7"/>
  <c r="N425" i="7"/>
  <c r="O425" i="7"/>
  <c r="K425" i="7"/>
  <c r="M425" i="7"/>
  <c r="P425" i="7"/>
  <c r="K360" i="7"/>
  <c r="M360" i="7"/>
  <c r="N360" i="7"/>
  <c r="O360" i="7"/>
  <c r="P360" i="7"/>
  <c r="J360" i="7"/>
  <c r="L360" i="7"/>
  <c r="P488" i="7"/>
  <c r="L488" i="7"/>
  <c r="M488" i="7"/>
  <c r="J488" i="7"/>
  <c r="K488" i="7"/>
  <c r="N488" i="7"/>
  <c r="O488" i="7"/>
  <c r="M418" i="7"/>
  <c r="N418" i="7"/>
  <c r="J418" i="7"/>
  <c r="K418" i="7"/>
  <c r="L418" i="7"/>
  <c r="P418" i="7"/>
  <c r="O418" i="7"/>
  <c r="K309" i="7"/>
  <c r="M309" i="7"/>
  <c r="J309" i="7"/>
  <c r="O309" i="7"/>
  <c r="N309" i="7"/>
  <c r="P309" i="7"/>
  <c r="L309" i="7"/>
  <c r="L492" i="7"/>
  <c r="K492" i="7"/>
  <c r="M492" i="7"/>
  <c r="P492" i="7"/>
  <c r="N492" i="7"/>
  <c r="O492" i="7"/>
  <c r="J492" i="7"/>
  <c r="O442" i="7"/>
  <c r="J442" i="7"/>
  <c r="P442" i="7"/>
  <c r="L442" i="7"/>
  <c r="M442" i="7"/>
  <c r="N442" i="7"/>
  <c r="K442" i="7"/>
  <c r="L285" i="7"/>
  <c r="N285" i="7"/>
  <c r="O285" i="7"/>
  <c r="K285" i="7"/>
  <c r="P285" i="7"/>
  <c r="J285" i="7"/>
  <c r="M285" i="7"/>
  <c r="P397" i="7"/>
  <c r="N397" i="7"/>
  <c r="O397" i="7"/>
  <c r="K397" i="7"/>
  <c r="J397" i="7"/>
  <c r="L397" i="7"/>
  <c r="M397" i="7"/>
  <c r="P389" i="7"/>
  <c r="O389" i="7"/>
  <c r="K389" i="7"/>
  <c r="N389" i="7"/>
  <c r="M389" i="7"/>
  <c r="L389" i="7"/>
  <c r="J389" i="7"/>
  <c r="O406" i="7"/>
  <c r="N406" i="7"/>
  <c r="K406" i="7"/>
  <c r="M406" i="7"/>
  <c r="P406" i="7"/>
  <c r="L406" i="7"/>
  <c r="J406" i="7"/>
  <c r="L361" i="7"/>
  <c r="J361" i="7"/>
  <c r="P361" i="7"/>
  <c r="M361" i="7"/>
  <c r="K361" i="7"/>
  <c r="N361" i="7"/>
  <c r="O361" i="7"/>
  <c r="P467" i="7"/>
  <c r="O467" i="7"/>
  <c r="L467" i="7"/>
  <c r="J467" i="7"/>
  <c r="K467" i="7"/>
  <c r="M467" i="7"/>
  <c r="N467" i="7"/>
  <c r="J415" i="7"/>
  <c r="P415" i="7"/>
  <c r="K415" i="7"/>
  <c r="O415" i="7"/>
  <c r="L415" i="7"/>
  <c r="M415" i="7"/>
  <c r="N415" i="7"/>
  <c r="K470" i="7"/>
  <c r="M470" i="7"/>
  <c r="L470" i="7"/>
  <c r="J470" i="7"/>
  <c r="N470" i="7"/>
  <c r="O470" i="7"/>
  <c r="P470" i="7"/>
  <c r="N255" i="7"/>
  <c r="M255" i="7"/>
  <c r="O255" i="7"/>
  <c r="P255" i="7"/>
  <c r="L255" i="7"/>
  <c r="J255" i="7"/>
  <c r="K255" i="7"/>
  <c r="M448" i="7"/>
  <c r="K448" i="7"/>
  <c r="P448" i="7"/>
  <c r="O448" i="7"/>
  <c r="J448" i="7"/>
  <c r="L448" i="7"/>
  <c r="N448" i="7"/>
  <c r="O434" i="7"/>
  <c r="L434" i="7"/>
  <c r="M434" i="7"/>
  <c r="J434" i="7"/>
  <c r="K434" i="7"/>
  <c r="N434" i="7"/>
  <c r="P434" i="7"/>
  <c r="M501" i="7"/>
  <c r="L501" i="7"/>
  <c r="N501" i="7"/>
  <c r="O501" i="7"/>
  <c r="P501" i="7"/>
  <c r="J501" i="7"/>
  <c r="K501" i="7"/>
  <c r="N247" i="7"/>
  <c r="O247" i="7"/>
  <c r="J247" i="7"/>
  <c r="L247" i="7"/>
  <c r="M247" i="7"/>
  <c r="P247" i="7"/>
  <c r="K247" i="7"/>
  <c r="J437" i="7"/>
  <c r="O437" i="7"/>
  <c r="L437" i="7"/>
  <c r="M437" i="7"/>
  <c r="K437" i="7"/>
  <c r="P437" i="7"/>
  <c r="N437" i="7"/>
  <c r="N363" i="7"/>
  <c r="O363" i="7"/>
  <c r="L363" i="7"/>
  <c r="M363" i="7"/>
  <c r="P363" i="7"/>
  <c r="J363" i="7"/>
  <c r="K363" i="7"/>
  <c r="J243" i="7"/>
  <c r="P243" i="7"/>
  <c r="O243" i="7"/>
  <c r="M243" i="7"/>
  <c r="N243" i="7"/>
  <c r="L243" i="7"/>
  <c r="K243" i="7"/>
  <c r="J453" i="7"/>
  <c r="M453" i="7"/>
  <c r="N453" i="7"/>
  <c r="O453" i="7"/>
  <c r="P453" i="7"/>
  <c r="L453" i="7"/>
  <c r="K453" i="7"/>
  <c r="P496" i="7"/>
  <c r="L496" i="7"/>
  <c r="K496" i="7"/>
  <c r="N496" i="7"/>
  <c r="O496" i="7"/>
  <c r="M496" i="7"/>
  <c r="J496" i="7"/>
  <c r="P297" i="7"/>
  <c r="L297" i="7"/>
  <c r="K297" i="7"/>
  <c r="M297" i="7"/>
  <c r="J297" i="7"/>
  <c r="N297" i="7"/>
  <c r="O297" i="7"/>
  <c r="K374" i="7"/>
  <c r="J374" i="7"/>
  <c r="L374" i="7"/>
  <c r="O374" i="7"/>
  <c r="M374" i="7"/>
  <c r="N374" i="7"/>
  <c r="P374" i="7"/>
  <c r="L377" i="7"/>
  <c r="J377" i="7"/>
  <c r="K377" i="7"/>
  <c r="O377" i="7"/>
  <c r="P377" i="7"/>
  <c r="M377" i="7"/>
  <c r="N377" i="7"/>
  <c r="N287" i="7"/>
  <c r="K287" i="7"/>
  <c r="O287" i="7"/>
  <c r="P287" i="7"/>
  <c r="J287" i="7"/>
  <c r="L287" i="7"/>
  <c r="M287" i="7"/>
  <c r="J266" i="7"/>
  <c r="K266" i="7"/>
  <c r="L266" i="7"/>
  <c r="M266" i="7"/>
  <c r="P266" i="7"/>
  <c r="O266" i="7"/>
  <c r="N266" i="7"/>
  <c r="J308" i="7"/>
  <c r="K308" i="7"/>
  <c r="O308" i="7"/>
  <c r="P308" i="7"/>
  <c r="L308" i="7"/>
  <c r="M308" i="7"/>
  <c r="N308" i="7"/>
  <c r="O290" i="7"/>
  <c r="J290" i="7"/>
  <c r="M290" i="7"/>
  <c r="L290" i="7"/>
  <c r="N290" i="7"/>
  <c r="P290" i="7"/>
  <c r="K290" i="7"/>
  <c r="O420" i="7"/>
  <c r="J420" i="7"/>
  <c r="P420" i="7"/>
  <c r="N420" i="7"/>
  <c r="K420" i="7"/>
  <c r="L420" i="7"/>
  <c r="M420" i="7"/>
  <c r="J227" i="7"/>
  <c r="O227" i="7"/>
  <c r="P227" i="7"/>
  <c r="N227" i="7"/>
  <c r="K227" i="7"/>
  <c r="L227" i="7"/>
  <c r="M227" i="7"/>
  <c r="K252" i="7"/>
  <c r="P252" i="7"/>
  <c r="N252" i="7"/>
  <c r="O252" i="7"/>
  <c r="M252" i="7"/>
  <c r="J252" i="7"/>
  <c r="L252" i="7"/>
  <c r="K328" i="7"/>
  <c r="P328" i="7"/>
  <c r="M328" i="7"/>
  <c r="J328" i="7"/>
  <c r="L328" i="7"/>
  <c r="N328" i="7"/>
  <c r="O328" i="7"/>
  <c r="K452" i="7"/>
  <c r="L452" i="7"/>
  <c r="M452" i="7"/>
  <c r="J452" i="7"/>
  <c r="P452" i="7"/>
  <c r="O452" i="7"/>
  <c r="N452" i="7"/>
  <c r="P451" i="7"/>
  <c r="J451" i="7"/>
  <c r="O451" i="7"/>
  <c r="N451" i="7"/>
  <c r="K451" i="7"/>
  <c r="L451" i="7"/>
  <c r="M451" i="7"/>
  <c r="J383" i="7"/>
  <c r="L383" i="7"/>
  <c r="K383" i="7"/>
  <c r="O383" i="7"/>
  <c r="P383" i="7"/>
  <c r="M383" i="7"/>
  <c r="N383" i="7"/>
  <c r="L369" i="7"/>
  <c r="M369" i="7"/>
  <c r="N369" i="7"/>
  <c r="O369" i="7"/>
  <c r="P369" i="7"/>
  <c r="J369" i="7"/>
  <c r="K369" i="7"/>
  <c r="L250" i="7"/>
  <c r="J250" i="7"/>
  <c r="P250" i="7"/>
  <c r="M250" i="7"/>
  <c r="N250" i="7"/>
  <c r="O250" i="7"/>
  <c r="K250" i="7"/>
  <c r="M230" i="7"/>
  <c r="P230" i="7"/>
  <c r="O230" i="7"/>
  <c r="J230" i="7"/>
  <c r="L230" i="7"/>
  <c r="N230" i="7"/>
  <c r="K230" i="7"/>
  <c r="P421" i="7"/>
  <c r="K421" i="7"/>
  <c r="J421" i="7"/>
  <c r="M421" i="7"/>
  <c r="N421" i="7"/>
  <c r="L421" i="7"/>
  <c r="O421" i="7"/>
  <c r="L390" i="7"/>
  <c r="N390" i="7"/>
  <c r="J390" i="7"/>
  <c r="K390" i="7"/>
  <c r="M390" i="7"/>
  <c r="P390" i="7"/>
  <c r="O390" i="7"/>
  <c r="K483" i="7"/>
  <c r="J483" i="7"/>
  <c r="L483" i="7"/>
  <c r="M483" i="7"/>
  <c r="N483" i="7"/>
  <c r="O483" i="7"/>
  <c r="P483" i="7"/>
  <c r="N465" i="7"/>
  <c r="K465" i="7"/>
  <c r="M465" i="7"/>
  <c r="P465" i="7"/>
  <c r="L465" i="7"/>
  <c r="J465" i="7"/>
  <c r="O465" i="7"/>
  <c r="M322" i="7"/>
  <c r="L322" i="7"/>
  <c r="P322" i="7"/>
  <c r="K322" i="7"/>
  <c r="N322" i="7"/>
  <c r="O322" i="7"/>
  <c r="J322" i="7"/>
  <c r="L229" i="7"/>
  <c r="N229" i="7"/>
  <c r="M229" i="7"/>
  <c r="O229" i="7"/>
  <c r="P229" i="7"/>
  <c r="K229" i="7"/>
  <c r="J229" i="7"/>
  <c r="P265" i="7"/>
  <c r="J265" i="7"/>
  <c r="O265" i="7"/>
  <c r="L265" i="7"/>
  <c r="M265" i="7"/>
  <c r="N265" i="7"/>
  <c r="K265" i="7"/>
  <c r="O274" i="7"/>
  <c r="J274" i="7"/>
  <c r="K274" i="7"/>
  <c r="L274" i="7"/>
  <c r="P274" i="7"/>
  <c r="N274" i="7"/>
  <c r="M274" i="7"/>
  <c r="N433" i="7"/>
  <c r="P433" i="7"/>
  <c r="J433" i="7"/>
  <c r="O433" i="7"/>
  <c r="K433" i="7"/>
  <c r="L433" i="7"/>
  <c r="M433" i="7"/>
  <c r="M485" i="7"/>
  <c r="O485" i="7"/>
  <c r="P485" i="7"/>
  <c r="K485" i="7"/>
  <c r="L485" i="7"/>
  <c r="N485" i="7"/>
  <c r="J485" i="7"/>
  <c r="K320" i="7"/>
  <c r="J320" i="7"/>
  <c r="N320" i="7"/>
  <c r="M320" i="7"/>
  <c r="L320" i="7"/>
  <c r="O320" i="7"/>
  <c r="P320" i="7"/>
  <c r="L345" i="7"/>
  <c r="M345" i="7"/>
  <c r="N345" i="7"/>
  <c r="O345" i="7"/>
  <c r="P345" i="7"/>
  <c r="J345" i="7"/>
  <c r="K345" i="7"/>
  <c r="O380" i="7"/>
  <c r="N380" i="7"/>
  <c r="J380" i="7"/>
  <c r="K380" i="7"/>
  <c r="P380" i="7"/>
  <c r="L380" i="7"/>
  <c r="M380" i="7"/>
  <c r="L245" i="7"/>
  <c r="J245" i="7"/>
  <c r="K245" i="7"/>
  <c r="M245" i="7"/>
  <c r="N245" i="7"/>
  <c r="P245" i="7"/>
  <c r="O245" i="7"/>
  <c r="O340" i="7"/>
  <c r="K340" i="7"/>
  <c r="M340" i="7"/>
  <c r="L340" i="7"/>
  <c r="N340" i="7"/>
  <c r="P340" i="7"/>
  <c r="J340" i="7"/>
  <c r="K204" i="7"/>
  <c r="O204" i="7"/>
  <c r="P204" i="7"/>
  <c r="N204" i="7"/>
  <c r="L204" i="7"/>
  <c r="M204" i="7"/>
  <c r="J204" i="7"/>
  <c r="O458" i="7"/>
  <c r="N458" i="7"/>
  <c r="K458" i="7"/>
  <c r="L458" i="7"/>
  <c r="J458" i="7"/>
  <c r="M458" i="7"/>
  <c r="P458" i="7"/>
  <c r="N387" i="7"/>
  <c r="K387" i="7"/>
  <c r="L387" i="7"/>
  <c r="O387" i="7"/>
  <c r="M387" i="7"/>
  <c r="P387" i="7"/>
  <c r="J387" i="7"/>
  <c r="O428" i="7"/>
  <c r="M428" i="7"/>
  <c r="K428" i="7"/>
  <c r="L428" i="7"/>
  <c r="J428" i="7"/>
  <c r="N428" i="7"/>
  <c r="P428" i="7"/>
  <c r="L353" i="7"/>
  <c r="K353" i="7"/>
  <c r="J353" i="7"/>
  <c r="M353" i="7"/>
  <c r="P353" i="7"/>
  <c r="N353" i="7"/>
  <c r="O353" i="7"/>
  <c r="N315" i="7"/>
  <c r="P315" i="7"/>
  <c r="L315" i="7"/>
  <c r="J315" i="7"/>
  <c r="K315" i="7"/>
  <c r="M315" i="7"/>
  <c r="O315" i="7"/>
  <c r="O348" i="7"/>
  <c r="J348" i="7"/>
  <c r="M348" i="7"/>
  <c r="N348" i="7"/>
  <c r="P348" i="7"/>
  <c r="K348" i="7"/>
  <c r="L348" i="7"/>
  <c r="J429" i="7"/>
  <c r="P429" i="7"/>
  <c r="O429" i="7"/>
  <c r="M429" i="7"/>
  <c r="N429" i="7"/>
  <c r="K429" i="7"/>
  <c r="L429" i="7"/>
  <c r="N295" i="7"/>
  <c r="O295" i="7"/>
  <c r="J295" i="7"/>
  <c r="M295" i="7"/>
  <c r="P295" i="7"/>
  <c r="K295" i="7"/>
  <c r="L295" i="7"/>
  <c r="J490" i="7"/>
  <c r="P490" i="7"/>
  <c r="L490" i="7"/>
  <c r="M490" i="7"/>
  <c r="N490" i="7"/>
  <c r="O490" i="7"/>
  <c r="K490" i="7"/>
  <c r="N395" i="7"/>
  <c r="J395" i="7"/>
  <c r="K395" i="7"/>
  <c r="O395" i="7"/>
  <c r="L395" i="7"/>
  <c r="M395" i="7"/>
  <c r="P395" i="7"/>
  <c r="J343" i="7"/>
  <c r="P343" i="7"/>
  <c r="M343" i="7"/>
  <c r="L343" i="7"/>
  <c r="N343" i="7"/>
  <c r="O343" i="7"/>
  <c r="K343" i="7"/>
  <c r="K220" i="7"/>
  <c r="M220" i="7"/>
  <c r="L220" i="7"/>
  <c r="P220" i="7"/>
  <c r="O220" i="7"/>
  <c r="J220" i="7"/>
  <c r="N220" i="7"/>
  <c r="O396" i="7"/>
  <c r="L396" i="7"/>
  <c r="K396" i="7"/>
  <c r="P396" i="7"/>
  <c r="N396" i="7"/>
  <c r="M396" i="7"/>
  <c r="J396" i="7"/>
  <c r="M362" i="7"/>
  <c r="L362" i="7"/>
  <c r="J362" i="7"/>
  <c r="K362" i="7"/>
  <c r="P362" i="7"/>
  <c r="O362" i="7"/>
  <c r="N362" i="7"/>
  <c r="L447" i="7"/>
  <c r="O447" i="7"/>
  <c r="P447" i="7"/>
  <c r="M447" i="7"/>
  <c r="N447" i="7"/>
  <c r="J447" i="7"/>
  <c r="K447" i="7"/>
  <c r="L269" i="7"/>
  <c r="P269" i="7"/>
  <c r="J269" i="7"/>
  <c r="K269" i="7"/>
  <c r="M269" i="7"/>
  <c r="O269" i="7"/>
  <c r="N269" i="7"/>
  <c r="M330" i="7"/>
  <c r="K330" i="7"/>
  <c r="J330" i="7"/>
  <c r="L330" i="7"/>
  <c r="P330" i="7"/>
  <c r="O330" i="7"/>
  <c r="N330" i="7"/>
  <c r="J460" i="7"/>
  <c r="O460" i="7"/>
  <c r="P460" i="7"/>
  <c r="N460" i="7"/>
  <c r="K460" i="7"/>
  <c r="L460" i="7"/>
  <c r="M460" i="7"/>
  <c r="P443" i="7"/>
  <c r="J443" i="7"/>
  <c r="L443" i="7"/>
  <c r="M443" i="7"/>
  <c r="K443" i="7"/>
  <c r="O443" i="7"/>
  <c r="N443" i="7"/>
  <c r="O372" i="7"/>
  <c r="P372" i="7"/>
  <c r="L372" i="7"/>
  <c r="M372" i="7"/>
  <c r="N372" i="7"/>
  <c r="J372" i="7"/>
  <c r="K372" i="7"/>
  <c r="J498" i="7"/>
  <c r="O498" i="7"/>
  <c r="P498" i="7"/>
  <c r="N498" i="7"/>
  <c r="K498" i="7"/>
  <c r="L498" i="7"/>
  <c r="M498" i="7"/>
  <c r="J291" i="7"/>
  <c r="L291" i="7"/>
  <c r="K291" i="7"/>
  <c r="M291" i="7"/>
  <c r="N291" i="7"/>
  <c r="P291" i="7"/>
  <c r="O291" i="7"/>
  <c r="L500" i="7"/>
  <c r="J500" i="7"/>
  <c r="K500" i="7"/>
  <c r="M500" i="7"/>
  <c r="O500" i="7"/>
  <c r="N500" i="7"/>
  <c r="P500" i="7"/>
  <c r="M346" i="7"/>
  <c r="O346" i="7"/>
  <c r="L346" i="7"/>
  <c r="K346" i="7"/>
  <c r="N346" i="7"/>
  <c r="P346" i="7"/>
  <c r="J346" i="7"/>
  <c r="M386" i="7"/>
  <c r="K386" i="7"/>
  <c r="O386" i="7"/>
  <c r="J386" i="7"/>
  <c r="L386" i="7"/>
  <c r="N386" i="7"/>
  <c r="P386" i="7"/>
  <c r="L417" i="7"/>
  <c r="K417" i="7"/>
  <c r="P417" i="7"/>
  <c r="N417" i="7"/>
  <c r="O417" i="7"/>
  <c r="M417" i="7"/>
  <c r="J417" i="7"/>
  <c r="P281" i="7"/>
  <c r="N281" i="7"/>
  <c r="K281" i="7"/>
  <c r="O281" i="7"/>
  <c r="J281" i="7"/>
  <c r="L281" i="7"/>
  <c r="M281" i="7"/>
  <c r="N263" i="7"/>
  <c r="L263" i="7"/>
  <c r="J263" i="7"/>
  <c r="K263" i="7"/>
  <c r="M263" i="7"/>
  <c r="P263" i="7"/>
  <c r="O263" i="7"/>
  <c r="M440" i="7"/>
  <c r="L440" i="7"/>
  <c r="K440" i="7"/>
  <c r="N440" i="7"/>
  <c r="J440" i="7"/>
  <c r="O440" i="7"/>
  <c r="P440" i="7"/>
  <c r="P289" i="7"/>
  <c r="M289" i="7"/>
  <c r="O289" i="7"/>
  <c r="L289" i="7"/>
  <c r="N289" i="7"/>
  <c r="J289" i="7"/>
  <c r="K289" i="7"/>
  <c r="M358" i="7"/>
  <c r="P358" i="7"/>
  <c r="L358" i="7"/>
  <c r="K358" i="7"/>
  <c r="N358" i="7"/>
  <c r="O358" i="7"/>
  <c r="J358" i="7"/>
  <c r="J461" i="7"/>
  <c r="L461" i="7"/>
  <c r="M461" i="7"/>
  <c r="K461" i="7"/>
  <c r="N461" i="7"/>
  <c r="P461" i="7"/>
  <c r="O461" i="7"/>
  <c r="J299" i="7"/>
  <c r="P299" i="7"/>
  <c r="N299" i="7"/>
  <c r="O299" i="7"/>
  <c r="K299" i="7"/>
  <c r="L299" i="7"/>
  <c r="M299" i="7"/>
  <c r="M314" i="7"/>
  <c r="N314" i="7"/>
  <c r="P314" i="7"/>
  <c r="J314" i="7"/>
  <c r="K314" i="7"/>
  <c r="L314" i="7"/>
  <c r="O314" i="7"/>
  <c r="J399" i="7"/>
  <c r="L399" i="7"/>
  <c r="K399" i="7"/>
  <c r="M399" i="7"/>
  <c r="P399" i="7"/>
  <c r="N399" i="7"/>
  <c r="O399" i="7"/>
  <c r="N215" i="7"/>
  <c r="K215" i="7"/>
  <c r="M215" i="7"/>
  <c r="J215" i="7"/>
  <c r="O215" i="7"/>
  <c r="P215" i="7"/>
  <c r="L215" i="7"/>
  <c r="L253" i="7"/>
  <c r="J253" i="7"/>
  <c r="P253" i="7"/>
  <c r="M253" i="7"/>
  <c r="N253" i="7"/>
  <c r="O253" i="7"/>
  <c r="K253" i="7"/>
  <c r="P413" i="7"/>
  <c r="L413" i="7"/>
  <c r="N413" i="7"/>
  <c r="J413" i="7"/>
  <c r="K413" i="7"/>
  <c r="M413" i="7"/>
  <c r="O413" i="7"/>
  <c r="P480" i="7"/>
  <c r="M480" i="7"/>
  <c r="N480" i="7"/>
  <c r="O480" i="7"/>
  <c r="J480" i="7"/>
  <c r="K480" i="7"/>
  <c r="L480" i="7"/>
  <c r="M222" i="7"/>
  <c r="P222" i="7"/>
  <c r="N222" i="7"/>
  <c r="O222" i="7"/>
  <c r="L222" i="7"/>
  <c r="J222" i="7"/>
  <c r="K222" i="7"/>
  <c r="M394" i="7"/>
  <c r="O394" i="7"/>
  <c r="K394" i="7"/>
  <c r="N394" i="7"/>
  <c r="P394" i="7"/>
  <c r="L394" i="7"/>
  <c r="J394" i="7"/>
  <c r="J382" i="7"/>
  <c r="O382" i="7"/>
  <c r="P382" i="7"/>
  <c r="L382" i="7"/>
  <c r="K382" i="7"/>
  <c r="M382" i="7"/>
  <c r="N382" i="7"/>
  <c r="O404" i="7"/>
  <c r="K404" i="7"/>
  <c r="N404" i="7"/>
  <c r="M404" i="7"/>
  <c r="P404" i="7"/>
  <c r="J404" i="7"/>
  <c r="L404" i="7"/>
  <c r="O224" i="7"/>
  <c r="L224" i="7"/>
  <c r="K224" i="7"/>
  <c r="M224" i="7"/>
  <c r="N224" i="7"/>
  <c r="P224" i="7"/>
  <c r="J224" i="7"/>
  <c r="K334" i="7"/>
  <c r="P334" i="7"/>
  <c r="M334" i="7"/>
  <c r="L334" i="7"/>
  <c r="N334" i="7"/>
  <c r="O334" i="7"/>
  <c r="J334" i="7"/>
  <c r="K236" i="7"/>
  <c r="J236" i="7"/>
  <c r="N236" i="7"/>
  <c r="O236" i="7"/>
  <c r="P236" i="7"/>
  <c r="M236" i="7"/>
  <c r="L236" i="7"/>
  <c r="N207" i="7"/>
  <c r="L207" i="7"/>
  <c r="M207" i="7"/>
  <c r="O207" i="7"/>
  <c r="K207" i="7"/>
  <c r="P207" i="7"/>
  <c r="J207" i="7"/>
  <c r="Q482" i="7"/>
  <c r="A519" i="7"/>
  <c r="A520" i="7" s="1"/>
  <c r="A521" i="7" s="1"/>
  <c r="A522" i="7" s="1"/>
  <c r="A523" i="7" s="1"/>
  <c r="A524" i="7" s="1"/>
  <c r="A525" i="7" s="1"/>
  <c r="A526" i="7" s="1"/>
  <c r="A527" i="7" s="1"/>
  <c r="A528" i="7" s="1"/>
  <c r="A529" i="7" s="1"/>
  <c r="A530" i="7" s="1"/>
  <c r="A531" i="7" s="1"/>
  <c r="A532" i="7" s="1"/>
  <c r="A533" i="7" s="1"/>
  <c r="A534" i="7" s="1"/>
  <c r="A535" i="7" s="1"/>
  <c r="A536" i="7" s="1"/>
  <c r="A537" i="7" s="1"/>
  <c r="A538" i="7" s="1"/>
  <c r="A539" i="7" s="1"/>
  <c r="A540" i="7" s="1"/>
  <c r="A541" i="7" s="1"/>
  <c r="A542" i="7" s="1"/>
  <c r="A543" i="7" s="1"/>
  <c r="A544" i="7" s="1"/>
  <c r="A545" i="7" s="1"/>
  <c r="A546" i="7" s="1"/>
  <c r="A547" i="7" s="1"/>
  <c r="A548" i="7" s="1"/>
  <c r="A549" i="7" s="1"/>
  <c r="A550" i="7" s="1"/>
  <c r="A551" i="7" s="1"/>
  <c r="A552" i="7" s="1"/>
  <c r="A553" i="7" s="1"/>
  <c r="A554" i="7" s="1"/>
  <c r="A555" i="7" s="1"/>
  <c r="A556" i="7" s="1"/>
  <c r="A557" i="7" s="1"/>
  <c r="A558" i="7" s="1"/>
  <c r="A559" i="7" s="1"/>
  <c r="A560" i="7" s="1"/>
  <c r="A561" i="7" s="1"/>
  <c r="A562" i="7" s="1"/>
  <c r="A563" i="7" s="1"/>
  <c r="A564" i="7" s="1"/>
  <c r="A565" i="7" s="1"/>
  <c r="A566" i="7" s="1"/>
  <c r="A567" i="7" s="1"/>
  <c r="A568" i="7" s="1"/>
  <c r="A569" i="7" s="1"/>
  <c r="A570" i="7" s="1"/>
  <c r="A571" i="7" s="1"/>
  <c r="A572" i="7" s="1"/>
  <c r="A573" i="7" s="1"/>
  <c r="A574" i="7" s="1"/>
  <c r="A575" i="7" s="1"/>
  <c r="A576" i="7" s="1"/>
  <c r="A577" i="7" s="1"/>
  <c r="A578" i="7" s="1"/>
  <c r="A579" i="7" s="1"/>
  <c r="A580" i="7" s="1"/>
  <c r="A581" i="7" s="1"/>
  <c r="A582" i="7" s="1"/>
  <c r="A583" i="7" s="1"/>
  <c r="A584" i="7" s="1"/>
  <c r="A585" i="7" s="1"/>
  <c r="A586" i="7" s="1"/>
  <c r="A587" i="7" s="1"/>
  <c r="A588" i="7" s="1"/>
  <c r="A589" i="7" s="1"/>
  <c r="A590" i="7" s="1"/>
  <c r="A591" i="7" s="1"/>
  <c r="A592" i="7" s="1"/>
  <c r="A593" i="7" s="1"/>
  <c r="A594" i="7" s="1"/>
  <c r="A595" i="7" s="1"/>
  <c r="A596" i="7" s="1"/>
  <c r="A597" i="7" s="1"/>
  <c r="A598" i="7" s="1"/>
  <c r="A599" i="7" s="1"/>
  <c r="A600" i="7" s="1"/>
  <c r="A601" i="7" s="1"/>
  <c r="A602" i="7" s="1"/>
  <c r="A603" i="7" s="1"/>
  <c r="A604" i="7" s="1"/>
  <c r="A605" i="7" s="1"/>
  <c r="A606" i="7" s="1"/>
  <c r="A607" i="7" s="1"/>
  <c r="A608" i="7" s="1"/>
  <c r="A609" i="7" s="1"/>
  <c r="A610" i="7" s="1"/>
  <c r="A611" i="7" s="1"/>
  <c r="A612" i="7" s="1"/>
  <c r="A613" i="7" s="1"/>
  <c r="A614" i="7" s="1"/>
  <c r="A615" i="7" s="1"/>
  <c r="A616" i="7" s="1"/>
  <c r="A617" i="7" s="1"/>
  <c r="A618" i="7" s="1"/>
  <c r="A619" i="7" s="1"/>
  <c r="A620" i="7" s="1"/>
  <c r="A621" i="7" s="1"/>
  <c r="A622" i="7" s="1"/>
  <c r="A623" i="7" s="1"/>
  <c r="A624" i="7" s="1"/>
  <c r="A625" i="7" s="1"/>
  <c r="A626" i="7" s="1"/>
  <c r="A627" i="7" s="1"/>
  <c r="A628" i="7" s="1"/>
  <c r="A629" i="7" s="1"/>
  <c r="A630" i="7" s="1"/>
  <c r="A631" i="7" s="1"/>
  <c r="A632" i="7" s="1"/>
  <c r="A633" i="7" s="1"/>
  <c r="A634" i="7" s="1"/>
  <c r="A635" i="7" s="1"/>
  <c r="A636" i="7" s="1"/>
  <c r="A637" i="7" s="1"/>
  <c r="A638" i="7" s="1"/>
  <c r="A639" i="7" s="1"/>
  <c r="A640" i="7" s="1"/>
  <c r="A641" i="7" s="1"/>
  <c r="A642" i="7" s="1"/>
  <c r="A643" i="7" s="1"/>
  <c r="A644" i="7" s="1"/>
  <c r="A645" i="7" s="1"/>
  <c r="A646" i="7" s="1"/>
  <c r="A647" i="7" s="1"/>
  <c r="A648" i="7" s="1"/>
  <c r="A649" i="7" s="1"/>
  <c r="A650" i="7" s="1"/>
  <c r="A651" i="7" s="1"/>
  <c r="A652" i="7" s="1"/>
  <c r="A653" i="7" s="1"/>
  <c r="A654" i="7" s="1"/>
  <c r="A655" i="7" s="1"/>
  <c r="A656" i="7" s="1"/>
  <c r="A657" i="7" s="1"/>
  <c r="A658" i="7" s="1"/>
  <c r="A659" i="7" s="1"/>
  <c r="A660" i="7" s="1"/>
  <c r="A661" i="7" s="1"/>
  <c r="A662" i="7" s="1"/>
  <c r="A663" i="7" s="1"/>
  <c r="A664" i="7" s="1"/>
  <c r="A665" i="7" s="1"/>
  <c r="A666" i="7" s="1"/>
  <c r="A667" i="7" s="1"/>
  <c r="A668" i="7" s="1"/>
  <c r="A669" i="7" s="1"/>
  <c r="A670" i="7" s="1"/>
  <c r="A671" i="7" s="1"/>
  <c r="A672" i="7" s="1"/>
  <c r="A673" i="7" s="1"/>
  <c r="A674" i="7" s="1"/>
  <c r="A675" i="7" s="1"/>
  <c r="A676" i="7" s="1"/>
  <c r="A677" i="7" s="1"/>
  <c r="A678" i="7" s="1"/>
  <c r="A679" i="7" s="1"/>
  <c r="A680" i="7" s="1"/>
  <c r="A681" i="7" s="1"/>
  <c r="A682" i="7" s="1"/>
  <c r="A683" i="7" s="1"/>
  <c r="A684" i="7" s="1"/>
  <c r="A685" i="7" s="1"/>
  <c r="A686" i="7" s="1"/>
  <c r="A687" i="7" s="1"/>
  <c r="A688" i="7" s="1"/>
  <c r="A689" i="7" s="1"/>
  <c r="A690" i="7" s="1"/>
  <c r="A691" i="7" s="1"/>
  <c r="A692" i="7" s="1"/>
  <c r="A693" i="7" s="1"/>
  <c r="A694" i="7" s="1"/>
  <c r="A695" i="7" s="1"/>
  <c r="A696" i="7" s="1"/>
  <c r="A697" i="7" s="1"/>
  <c r="A698" i="7" s="1"/>
  <c r="A699" i="7" s="1"/>
  <c r="A700" i="7" s="1"/>
  <c r="A701" i="7" s="1"/>
  <c r="A702" i="7" s="1"/>
  <c r="A703" i="7" s="1"/>
  <c r="A704" i="7" s="1"/>
  <c r="A705" i="7" s="1"/>
  <c r="A706" i="7" s="1"/>
  <c r="A707" i="7" s="1"/>
  <c r="A708" i="7" s="1"/>
  <c r="A709" i="7" s="1"/>
  <c r="A710" i="7" s="1"/>
  <c r="A711" i="7" s="1"/>
  <c r="A712" i="7" s="1"/>
  <c r="A713" i="7" s="1"/>
  <c r="A714" i="7" s="1"/>
  <c r="A715" i="7" s="1"/>
  <c r="A716" i="7" s="1"/>
  <c r="A717" i="7" s="1"/>
  <c r="A718" i="7" s="1"/>
  <c r="A719" i="7" s="1"/>
  <c r="A720" i="7" s="1"/>
  <c r="A721" i="7" s="1"/>
  <c r="A722" i="7" s="1"/>
  <c r="A723" i="7" s="1"/>
  <c r="A724" i="7" s="1"/>
  <c r="A725" i="7" s="1"/>
  <c r="A726" i="7" s="1"/>
  <c r="A727" i="7" s="1"/>
  <c r="A728" i="7" s="1"/>
  <c r="A729" i="7" s="1"/>
  <c r="A730" i="7" s="1"/>
  <c r="A731" i="7" s="1"/>
  <c r="A732" i="7" s="1"/>
  <c r="A733" i="7" s="1"/>
  <c r="A734" i="7" s="1"/>
  <c r="A735" i="7" s="1"/>
  <c r="A736" i="7" s="1"/>
  <c r="A737" i="7" s="1"/>
  <c r="A738" i="7" s="1"/>
  <c r="A739" i="7" s="1"/>
  <c r="A740" i="7" s="1"/>
  <c r="A741" i="7" s="1"/>
  <c r="A742" i="7" s="1"/>
  <c r="A743" i="7" s="1"/>
  <c r="A744" i="7" s="1"/>
  <c r="A745" i="7" s="1"/>
  <c r="A746" i="7" s="1"/>
  <c r="A747" i="7" s="1"/>
  <c r="A748" i="7" s="1"/>
  <c r="A749" i="7" s="1"/>
  <c r="A750" i="7" s="1"/>
  <c r="A751" i="7" s="1"/>
  <c r="A752" i="7" s="1"/>
  <c r="A753" i="7" s="1"/>
  <c r="A754" i="7" s="1"/>
  <c r="A755" i="7" s="1"/>
  <c r="A756" i="7" s="1"/>
  <c r="A757" i="7" s="1"/>
  <c r="A758" i="7" s="1"/>
  <c r="A759" i="7" s="1"/>
  <c r="A760" i="7" s="1"/>
  <c r="A761" i="7" s="1"/>
  <c r="A762" i="7" s="1"/>
  <c r="A763" i="7" s="1"/>
  <c r="A764" i="7" s="1"/>
  <c r="A765" i="7" s="1"/>
  <c r="A766" i="7" s="1"/>
  <c r="A767" i="7" s="1"/>
  <c r="A768" i="7" s="1"/>
  <c r="A769" i="7" s="1"/>
  <c r="A770" i="7" s="1"/>
  <c r="A771" i="7" s="1"/>
  <c r="A772" i="7" s="1"/>
  <c r="A773" i="7" s="1"/>
  <c r="A774" i="7" s="1"/>
  <c r="A775" i="7" s="1"/>
  <c r="A776" i="7" s="1"/>
  <c r="A777" i="7" s="1"/>
  <c r="A778" i="7" s="1"/>
  <c r="A779" i="7" s="1"/>
  <c r="A780" i="7" s="1"/>
  <c r="A781" i="7" s="1"/>
  <c r="A782" i="7" s="1"/>
  <c r="A783" i="7" s="1"/>
  <c r="A784" i="7" s="1"/>
  <c r="A785" i="7" s="1"/>
  <c r="A786" i="7" s="1"/>
  <c r="A787" i="7" s="1"/>
  <c r="A788" i="7" s="1"/>
  <c r="A789" i="7" s="1"/>
  <c r="A790" i="7" s="1"/>
  <c r="A791" i="7" s="1"/>
  <c r="A792" i="7" s="1"/>
  <c r="A793" i="7" s="1"/>
  <c r="A794" i="7" s="1"/>
  <c r="A795" i="7" s="1"/>
  <c r="A796" i="7" s="1"/>
  <c r="A797" i="7" s="1"/>
  <c r="A798" i="7" s="1"/>
  <c r="A799" i="7" s="1"/>
  <c r="A800" i="7" s="1"/>
  <c r="A801" i="7" s="1"/>
  <c r="A802" i="7" s="1"/>
  <c r="A803" i="7" s="1"/>
  <c r="A804" i="7" s="1"/>
  <c r="A805" i="7" s="1"/>
  <c r="A806" i="7" s="1"/>
  <c r="Q342" i="7"/>
  <c r="Q493" i="7"/>
  <c r="Q213" i="7"/>
  <c r="Q339" i="7"/>
  <c r="Q292" i="7" l="1"/>
  <c r="Q233" i="7"/>
  <c r="Q324" i="7"/>
  <c r="Q239" i="7"/>
  <c r="Q272" i="7"/>
  <c r="Q257" i="7"/>
  <c r="Q310" i="7"/>
  <c r="Q461" i="7"/>
  <c r="Q433" i="7"/>
  <c r="Q414" i="7"/>
  <c r="Q318" i="7"/>
  <c r="Q240" i="7"/>
  <c r="Q289" i="7"/>
  <c r="Q384" i="7"/>
  <c r="Q375" i="7"/>
  <c r="Q382" i="7"/>
  <c r="Q299" i="7"/>
  <c r="Q245" i="7"/>
  <c r="Q311" i="7"/>
  <c r="Q312" i="7"/>
  <c r="Q457" i="7"/>
  <c r="Q275" i="7"/>
  <c r="Q228" i="7"/>
  <c r="Q294" i="7"/>
  <c r="Q404" i="7"/>
  <c r="Q440" i="7"/>
  <c r="Q263" i="7"/>
  <c r="Q320" i="7"/>
  <c r="Q483" i="7"/>
  <c r="Q328" i="7"/>
  <c r="Q420" i="7"/>
  <c r="Q206" i="7"/>
  <c r="Q216" i="7"/>
  <c r="Q321" i="7"/>
  <c r="Q251" i="7"/>
  <c r="Q306" i="7"/>
  <c r="Q270" i="7"/>
  <c r="Q276" i="7"/>
  <c r="Q419" i="7"/>
  <c r="Q258" i="7"/>
  <c r="Q455" i="7"/>
  <c r="Q388" i="7"/>
  <c r="Q326" i="7"/>
  <c r="Q284" i="7"/>
  <c r="Q445" i="7"/>
  <c r="Q456" i="7"/>
  <c r="Q408" i="7"/>
  <c r="Q411" i="7"/>
  <c r="Q338" i="7"/>
  <c r="Q471" i="7"/>
  <c r="Q423" i="7"/>
  <c r="Q280" i="7"/>
  <c r="Q416" i="7"/>
  <c r="Q222" i="7"/>
  <c r="Q413" i="7"/>
  <c r="Q290" i="7"/>
  <c r="Q501" i="7"/>
  <c r="Q303" i="7"/>
  <c r="Q497" i="7"/>
  <c r="Q212" i="7"/>
  <c r="Q221" i="7"/>
  <c r="Q450" i="7"/>
  <c r="Q205" i="7"/>
  <c r="Q218" i="7"/>
  <c r="Q394" i="7"/>
  <c r="Q488" i="7"/>
  <c r="Q473" i="7"/>
  <c r="Q262" i="7"/>
  <c r="Q329" i="7"/>
  <c r="Q495" i="7"/>
  <c r="Q249" i="7"/>
  <c r="Q437" i="7"/>
  <c r="Q208" i="7"/>
  <c r="Q241" i="7"/>
  <c r="Q279" i="7"/>
  <c r="Q371" i="7"/>
  <c r="Q261" i="7"/>
  <c r="Q224" i="7"/>
  <c r="Q266" i="7"/>
  <c r="Q296" i="7"/>
  <c r="Q334" i="7"/>
  <c r="Q253" i="7"/>
  <c r="Q215" i="7"/>
  <c r="Q314" i="7"/>
  <c r="Q358" i="7"/>
  <c r="Q396" i="7"/>
  <c r="Q220" i="7"/>
  <c r="Q340" i="7"/>
  <c r="Q380" i="7"/>
  <c r="Q345" i="7"/>
  <c r="Q485" i="7"/>
  <c r="Q421" i="7"/>
  <c r="Q230" i="7"/>
  <c r="Q252" i="7"/>
  <c r="Q287" i="7"/>
  <c r="Q496" i="7"/>
  <c r="Q363" i="7"/>
  <c r="Q434" i="7"/>
  <c r="Q309" i="7"/>
  <c r="Q244" i="7"/>
  <c r="Q286" i="7"/>
  <c r="Q444" i="7"/>
  <c r="Q410" i="7"/>
  <c r="Q323" i="7"/>
  <c r="Q313" i="7"/>
  <c r="Q344" i="7"/>
  <c r="Q277" i="7"/>
  <c r="Q432" i="7"/>
  <c r="Q464" i="7"/>
  <c r="Q366" i="7"/>
  <c r="Q422" i="7"/>
  <c r="Q405" i="7"/>
  <c r="Q207" i="7"/>
  <c r="Q265" i="7"/>
  <c r="Q392" i="7"/>
  <c r="Q219" i="7"/>
  <c r="Q236" i="7"/>
  <c r="Q390" i="7"/>
  <c r="Q452" i="7"/>
  <c r="Q227" i="7"/>
  <c r="Q308" i="7"/>
  <c r="Q453" i="7"/>
  <c r="Q418" i="7"/>
  <c r="Q378" i="7"/>
  <c r="Q273" i="7"/>
  <c r="Q231" i="7"/>
  <c r="Q293" i="7"/>
  <c r="Q282" i="7"/>
  <c r="Q264" i="7"/>
  <c r="Q302" i="7"/>
  <c r="Q398" i="7"/>
  <c r="Q439" i="7"/>
  <c r="Q214" i="7"/>
  <c r="Q399" i="7"/>
  <c r="Q300" i="7"/>
  <c r="Q237" i="7"/>
  <c r="Q359" i="7"/>
  <c r="Q436" i="7"/>
  <c r="Q232" i="7"/>
  <c r="Q209" i="7"/>
  <c r="Q376" i="7"/>
  <c r="Q466" i="7"/>
  <c r="Q288" i="7"/>
  <c r="Q234" i="7"/>
  <c r="Q343" i="7"/>
  <c r="Q480" i="7"/>
  <c r="Q374" i="7"/>
  <c r="Q301" i="7"/>
  <c r="Q468" i="7"/>
  <c r="Q243" i="7"/>
  <c r="Q297" i="7"/>
  <c r="Q229" i="7"/>
  <c r="Q487" i="7"/>
  <c r="Q315" i="7"/>
  <c r="Q347" i="7"/>
  <c r="Q365" i="7"/>
  <c r="Q348" i="7"/>
  <c r="Q217" i="7"/>
  <c r="Q469" i="7"/>
  <c r="Q327" i="7"/>
  <c r="Q490" i="7"/>
  <c r="Q238" i="7"/>
  <c r="Q295" i="7"/>
  <c r="Q425" i="7"/>
  <c r="Q395" i="7"/>
  <c r="Q377" i="7"/>
  <c r="Q247" i="7"/>
  <c r="Q274" i="7"/>
  <c r="Q325" i="7"/>
  <c r="Q316" i="7"/>
  <c r="Q385" i="7"/>
  <c r="Q246" i="7"/>
  <c r="Q360" i="7"/>
  <c r="Q254" i="7"/>
  <c r="Q379" i="7"/>
  <c r="Q226" i="7"/>
  <c r="Q242" i="7"/>
  <c r="Q412" i="7"/>
  <c r="Q401" i="7"/>
  <c r="Q400" i="7"/>
  <c r="Q472" i="7"/>
  <c r="Q235" i="7"/>
  <c r="Q283" i="7"/>
  <c r="Q356" i="7"/>
  <c r="Q210" i="7"/>
  <c r="Q424" i="7"/>
  <c r="Q250" i="7"/>
  <c r="Q223" i="7"/>
  <c r="Q478" i="7"/>
  <c r="Q335" i="7"/>
  <c r="Q332" i="7"/>
  <c r="Q407" i="7"/>
  <c r="Q429" i="7"/>
  <c r="Q271" i="7"/>
  <c r="Q441" i="7"/>
  <c r="Q268" i="7"/>
  <c r="Q351" i="7"/>
  <c r="Q486" i="7"/>
  <c r="Q409" i="7"/>
  <c r="Q337" i="7"/>
  <c r="Q430" i="7"/>
  <c r="Q489" i="7"/>
  <c r="Q475" i="7"/>
  <c r="Q349" i="7"/>
  <c r="Q305" i="7"/>
  <c r="Q463" i="7"/>
  <c r="Q474" i="7"/>
  <c r="Q383" i="7"/>
  <c r="Q369" i="7"/>
  <c r="Q393" i="7"/>
  <c r="Q322" i="7"/>
  <c r="Q352" i="7"/>
  <c r="Q477" i="7"/>
  <c r="Q357" i="7"/>
  <c r="Q403" i="7"/>
  <c r="Q225" i="7"/>
  <c r="Q211" i="7"/>
  <c r="Q502" i="7"/>
  <c r="Q402" i="7"/>
  <c r="Q291" i="7"/>
  <c r="Q256" i="7"/>
  <c r="Q353" i="7"/>
  <c r="Q391" i="7"/>
  <c r="Q484" i="7"/>
  <c r="Q370" i="7"/>
  <c r="Q281" i="7"/>
  <c r="Q278" i="7"/>
  <c r="Q259" i="7"/>
  <c r="Q267" i="7"/>
  <c r="Q331" i="7"/>
  <c r="Q417" i="7"/>
  <c r="Q367" i="7"/>
  <c r="Q361" i="7"/>
  <c r="Q317" i="7"/>
  <c r="Q459" i="7"/>
  <c r="Q443" i="7"/>
  <c r="Q354" i="7"/>
  <c r="Q364" i="7"/>
  <c r="Q346" i="7"/>
  <c r="Q341" i="7"/>
  <c r="Q500" i="7"/>
  <c r="Q355" i="7"/>
  <c r="Q494" i="7"/>
  <c r="Q248" i="7"/>
  <c r="Q260" i="7"/>
  <c r="Q438" i="7"/>
  <c r="Q428" i="7"/>
  <c r="Q415" i="7"/>
  <c r="Q454" i="7"/>
  <c r="Q255" i="7"/>
  <c r="Q386" i="7"/>
  <c r="Q476" i="7"/>
  <c r="Q470" i="7"/>
  <c r="Q448" i="7"/>
  <c r="Q491" i="7"/>
  <c r="Q427" i="7"/>
  <c r="Q372" i="7"/>
  <c r="Q498" i="7"/>
  <c r="Q350" i="7"/>
  <c r="Q431" i="7"/>
  <c r="Q467" i="7"/>
  <c r="Q368" i="7"/>
  <c r="Q479" i="7"/>
  <c r="Q426" i="7"/>
  <c r="Q387" i="7"/>
  <c r="Q406" i="7"/>
  <c r="Q451" i="7"/>
  <c r="Q304" i="7"/>
  <c r="Q336" i="7"/>
  <c r="Q307" i="7"/>
  <c r="Q373" i="7"/>
  <c r="Q449" i="7"/>
  <c r="Q269" i="7"/>
  <c r="Q319" i="7"/>
  <c r="Q460" i="7"/>
  <c r="Q492" i="7"/>
  <c r="Q462" i="7"/>
  <c r="Q362" i="7"/>
  <c r="Q458" i="7"/>
  <c r="Q298" i="7"/>
  <c r="Q285" i="7"/>
  <c r="Q381" i="7"/>
  <c r="Q499" i="7"/>
  <c r="Q435" i="7"/>
  <c r="Q446" i="7"/>
  <c r="Q397" i="7"/>
  <c r="Q447" i="7"/>
  <c r="Q330" i="7"/>
  <c r="Q389" i="7"/>
  <c r="Q333" i="7"/>
  <c r="Q481" i="7"/>
  <c r="Q442" i="7"/>
  <c r="Q465" i="7"/>
  <c r="Q203" i="7"/>
  <c r="R507" i="7"/>
  <c r="R508" i="7"/>
  <c r="Q204" i="7"/>
  <c r="R627" i="7"/>
  <c r="R673" i="7"/>
  <c r="R752" i="7"/>
  <c r="R708" i="7"/>
  <c r="R700" i="7"/>
  <c r="R762" i="7"/>
  <c r="R637" i="7"/>
  <c r="R607" i="7"/>
  <c r="R623" i="7"/>
  <c r="R792" i="7"/>
  <c r="R600" i="7"/>
  <c r="R678" i="7"/>
  <c r="R541" i="7"/>
  <c r="R582" i="7"/>
  <c r="R784" i="7"/>
  <c r="R703" i="7"/>
  <c r="R624" i="7"/>
  <c r="R776" i="7"/>
  <c r="R772" i="7"/>
  <c r="R659" i="7"/>
  <c r="R697" i="7"/>
  <c r="R565" i="7"/>
  <c r="R754" i="7"/>
  <c r="R669" i="7"/>
  <c r="R683" i="7"/>
  <c r="R571" i="7"/>
  <c r="R509" i="7"/>
  <c r="R787" i="7"/>
  <c r="R761" i="7"/>
  <c r="R724" i="7"/>
  <c r="R591" i="7"/>
  <c r="R640" i="7"/>
  <c r="R649" i="7"/>
  <c r="R517" i="7"/>
  <c r="R777" i="7"/>
  <c r="R579" i="7"/>
  <c r="R704" i="7"/>
  <c r="R745" i="7"/>
  <c r="R796" i="7"/>
  <c r="R727" i="7"/>
  <c r="R545" i="7"/>
  <c r="R675" i="7"/>
  <c r="R513" i="7"/>
  <c r="R542" i="7"/>
  <c r="R581" i="7"/>
  <c r="R593" i="7"/>
  <c r="R733" i="7"/>
  <c r="R524" i="7"/>
  <c r="R731" i="7"/>
  <c r="R511" i="7"/>
  <c r="R631" i="7"/>
  <c r="R617" i="7"/>
  <c r="R522" i="7"/>
  <c r="R677" i="7"/>
  <c r="R774" i="7"/>
  <c r="R739" i="7"/>
  <c r="R781" i="7"/>
  <c r="R775" i="7"/>
  <c r="R737" i="7"/>
  <c r="R514" i="7"/>
  <c r="R555" i="7"/>
  <c r="R567" i="7"/>
  <c r="R712" i="7"/>
  <c r="R797" i="7"/>
  <c r="R753" i="7"/>
  <c r="R633" i="7"/>
  <c r="R636" i="7"/>
  <c r="R614" i="7"/>
  <c r="R806" i="7"/>
  <c r="R628" i="7"/>
  <c r="R788" i="7"/>
  <c r="R539" i="7"/>
  <c r="R771" i="7"/>
  <c r="R630" i="7"/>
  <c r="R755" i="7"/>
  <c r="R686" i="7"/>
  <c r="R554" i="7"/>
  <c r="R601" i="7"/>
  <c r="R586" i="7"/>
  <c r="R622" i="7"/>
  <c r="R804" i="7"/>
  <c r="R535" i="7"/>
  <c r="R602" i="7"/>
  <c r="R732" i="7"/>
  <c r="R606" i="7"/>
  <c r="R638" i="7"/>
  <c r="R580" i="7"/>
  <c r="R748" i="7"/>
  <c r="R608" i="7"/>
  <c r="R546" i="7"/>
  <c r="R722" i="7"/>
  <c r="R725" i="7"/>
  <c r="R531" i="7"/>
  <c r="R599" i="7"/>
  <c r="R671" i="7"/>
  <c r="R634" i="7"/>
  <c r="R548" i="7"/>
  <c r="R782" i="7"/>
  <c r="R645" i="7"/>
  <c r="R695" i="7"/>
  <c r="R603" i="7"/>
  <c r="R553" i="7"/>
  <c r="R749" i="7"/>
  <c r="R736" i="7"/>
  <c r="R564" i="7"/>
  <c r="R605" i="7"/>
  <c r="R516" i="7"/>
  <c r="R718" i="7"/>
  <c r="R658" i="7"/>
  <c r="R713" i="7"/>
  <c r="R768" i="7"/>
  <c r="R527" i="7"/>
  <c r="R682" i="7"/>
  <c r="R778" i="7"/>
  <c r="R635" i="7"/>
  <c r="R674" i="7"/>
  <c r="R757" i="7"/>
  <c r="R670" i="7"/>
  <c r="R611" i="7"/>
  <c r="R534" i="7"/>
  <c r="R655" i="7"/>
  <c r="R747" i="7"/>
  <c r="R794" i="7"/>
  <c r="R518" i="7"/>
  <c r="R626" i="7"/>
  <c r="R714" i="7"/>
  <c r="R556" i="7"/>
  <c r="R706" i="7"/>
  <c r="R520" i="7"/>
  <c r="R575" i="7"/>
  <c r="R569" i="7"/>
  <c r="R547" i="7"/>
  <c r="R799" i="7"/>
  <c r="R654" i="7"/>
  <c r="R604" i="7"/>
  <c r="R609" i="7"/>
  <c r="R765" i="7"/>
  <c r="R641" i="7"/>
  <c r="R684" i="7"/>
  <c r="R620" i="7"/>
  <c r="R726" i="7"/>
  <c r="R589" i="7"/>
  <c r="R570" i="7"/>
  <c r="R656" i="7"/>
  <c r="R625" i="7"/>
  <c r="R647" i="7"/>
  <c r="R543" i="7"/>
  <c r="R619" i="7"/>
  <c r="R687" i="7"/>
  <c r="R729" i="7"/>
  <c r="R666" i="7"/>
  <c r="R735" i="7"/>
  <c r="R789" i="7"/>
  <c r="R717" i="7"/>
  <c r="R592" i="7"/>
  <c r="R680" i="7"/>
  <c r="R699" i="7"/>
  <c r="R793" i="7"/>
  <c r="R594" i="7"/>
  <c r="R734" i="7"/>
  <c r="R643" i="7"/>
  <c r="R676" i="7"/>
  <c r="R530" i="7"/>
  <c r="R584" i="7"/>
  <c r="R688" i="7"/>
  <c r="R730" i="7"/>
  <c r="R719" i="7"/>
  <c r="R798" i="7"/>
  <c r="R693" i="7"/>
  <c r="R690" i="7"/>
  <c r="R576" i="7"/>
  <c r="R610" i="7"/>
  <c r="R644" i="7"/>
  <c r="R573" i="7"/>
  <c r="R585" i="7"/>
  <c r="R595" i="7"/>
  <c r="R710" i="7"/>
  <c r="R769" i="7"/>
  <c r="R715" i="7"/>
  <c r="R665" i="7"/>
  <c r="R685" i="7"/>
  <c r="R741" i="7"/>
  <c r="R598" i="7"/>
  <c r="R562" i="7"/>
  <c r="R536" i="7"/>
  <c r="R549" i="7"/>
  <c r="R578" i="7"/>
  <c r="R652" i="7"/>
  <c r="R525" i="7"/>
  <c r="R701" i="7"/>
  <c r="R773" i="7"/>
  <c r="R537" i="7"/>
  <c r="R790" i="7"/>
  <c r="R616" i="7"/>
  <c r="R705" i="7"/>
  <c r="R692" i="7"/>
  <c r="R672" i="7"/>
  <c r="R526" i="7"/>
  <c r="R805" i="7"/>
  <c r="R668" i="7"/>
  <c r="R512" i="7"/>
  <c r="R744" i="7"/>
  <c r="R750" i="7"/>
  <c r="R660" i="7"/>
  <c r="R646" i="7"/>
  <c r="R758" i="7"/>
  <c r="R766" i="7"/>
  <c r="R561" i="7"/>
  <c r="R629" i="7"/>
  <c r="R802" i="7"/>
  <c r="R642" i="7"/>
  <c r="R615" i="7"/>
  <c r="R572" i="7"/>
  <c r="R786" i="7"/>
  <c r="R743" i="7"/>
  <c r="R691" i="7"/>
  <c r="R563" i="7"/>
  <c r="R510" i="7"/>
  <c r="R667" i="7"/>
  <c r="R767" i="7"/>
  <c r="R648" i="7"/>
  <c r="R560" i="7"/>
  <c r="R764" i="7"/>
  <c r="R759" i="7"/>
  <c r="R650" i="7"/>
  <c r="R694" i="7"/>
  <c r="R785" i="7"/>
  <c r="R639" i="7"/>
  <c r="R544" i="7"/>
  <c r="R721" i="7"/>
  <c r="R742" i="7"/>
  <c r="R523" i="7"/>
  <c r="R596" i="7"/>
  <c r="R574" i="7"/>
  <c r="R696" i="7"/>
  <c r="R590" i="7"/>
  <c r="R679" i="7"/>
  <c r="R720" i="7"/>
  <c r="R618" i="7"/>
  <c r="R587" i="7"/>
  <c r="R577" i="7"/>
  <c r="R709" i="7"/>
  <c r="R519" i="7"/>
  <c r="R801" i="7"/>
  <c r="R662" i="7"/>
  <c r="R551" i="7"/>
  <c r="R653" i="7"/>
  <c r="R779" i="7"/>
  <c r="R689" i="7"/>
  <c r="R800" i="7"/>
  <c r="R557" i="7"/>
  <c r="R756" i="7"/>
  <c r="R532" i="7"/>
  <c r="R566" i="7"/>
  <c r="R783" i="7"/>
  <c r="R597" i="7"/>
  <c r="R746" i="7"/>
  <c r="R698" i="7"/>
  <c r="R751" i="7"/>
  <c r="R702" i="7"/>
  <c r="R763" i="7"/>
  <c r="R770" i="7"/>
  <c r="R612" i="7"/>
  <c r="R540" i="7"/>
  <c r="R528" i="7"/>
  <c r="R664" i="7"/>
  <c r="R780" i="7"/>
  <c r="R568" i="7"/>
  <c r="R738" i="7"/>
  <c r="R760" i="7"/>
  <c r="R723" i="7"/>
  <c r="R651" i="7"/>
  <c r="R740" i="7"/>
  <c r="R515" i="7"/>
  <c r="R558" i="7"/>
  <c r="R681" i="7"/>
  <c r="R657" i="7"/>
  <c r="R661" i="7"/>
  <c r="R795" i="7"/>
  <c r="R711" i="7"/>
  <c r="R529" i="7"/>
  <c r="R728" i="7"/>
  <c r="R707" i="7"/>
  <c r="R613" i="7"/>
  <c r="R533" i="7"/>
  <c r="R632" i="7"/>
  <c r="R559" i="7"/>
  <c r="R521" i="7"/>
  <c r="R583" i="7"/>
  <c r="R716" i="7"/>
  <c r="R621" i="7"/>
  <c r="R552" i="7"/>
  <c r="R791" i="7"/>
  <c r="R803" i="7"/>
  <c r="R588" i="7"/>
  <c r="R663" i="7"/>
  <c r="R550" i="7"/>
  <c r="R538" i="7"/>
  <c r="T507" i="7"/>
  <c r="S507" i="7"/>
  <c r="I507" i="7"/>
  <c r="U507" i="7"/>
  <c r="U516" i="7"/>
  <c r="I508" i="7"/>
  <c r="T508" i="7"/>
  <c r="U508" i="7"/>
  <c r="S508" i="7"/>
  <c r="U581" i="7"/>
  <c r="I548" i="7"/>
  <c r="S549" i="7"/>
  <c r="U530" i="7"/>
  <c r="U572" i="7"/>
  <c r="I583" i="7"/>
  <c r="I573" i="7"/>
  <c r="U531" i="7"/>
  <c r="S535" i="7"/>
  <c r="S546" i="7"/>
  <c r="T566" i="7"/>
  <c r="S597" i="7"/>
  <c r="I648" i="7"/>
  <c r="U638" i="7"/>
  <c r="I690" i="7"/>
  <c r="T514" i="7"/>
  <c r="S784" i="7"/>
  <c r="T686" i="7"/>
  <c r="T544" i="7"/>
  <c r="I639" i="7"/>
  <c r="S599" i="7"/>
  <c r="T707" i="7"/>
  <c r="U718" i="7"/>
  <c r="U640" i="7"/>
  <c r="S522" i="7"/>
  <c r="U554" i="7"/>
  <c r="I626" i="7"/>
  <c r="S575" i="7"/>
  <c r="U652" i="7"/>
  <c r="T669" i="7"/>
  <c r="T613" i="7"/>
  <c r="I531" i="7"/>
  <c r="T529" i="7"/>
  <c r="S528" i="7"/>
  <c r="U720" i="7"/>
  <c r="I602" i="7"/>
  <c r="T674" i="7"/>
  <c r="U547" i="7"/>
  <c r="S542" i="7"/>
  <c r="T599" i="7"/>
  <c r="S699" i="7"/>
  <c r="U601" i="7"/>
  <c r="U624" i="7"/>
  <c r="U668" i="7"/>
  <c r="T569" i="7"/>
  <c r="T684" i="7"/>
  <c r="T593" i="7"/>
  <c r="U645" i="7"/>
  <c r="T655" i="7"/>
  <c r="I783" i="7"/>
  <c r="S625" i="7"/>
  <c r="S556" i="7"/>
  <c r="I742" i="7"/>
  <c r="T699" i="7"/>
  <c r="S561" i="7"/>
  <c r="U634" i="7"/>
  <c r="I689" i="7"/>
  <c r="T770" i="7"/>
  <c r="S687" i="7"/>
  <c r="U759" i="7"/>
  <c r="I561" i="7"/>
  <c r="S551" i="7"/>
  <c r="S622" i="7"/>
  <c r="T619" i="7"/>
  <c r="T573" i="7"/>
  <c r="U618" i="7"/>
  <c r="I663" i="7"/>
  <c r="I752" i="7"/>
  <c r="T562" i="7"/>
  <c r="I748" i="7"/>
  <c r="U779" i="7"/>
  <c r="T749" i="7"/>
  <c r="T805" i="7"/>
  <c r="U687" i="7"/>
  <c r="I570" i="7"/>
  <c r="T639" i="7"/>
  <c r="U761" i="7"/>
  <c r="T791" i="7"/>
  <c r="S654" i="7"/>
  <c r="S708" i="7"/>
  <c r="I510" i="7"/>
  <c r="S579" i="7"/>
  <c r="I590" i="7"/>
  <c r="S512" i="7"/>
  <c r="U691" i="7"/>
  <c r="I606" i="7"/>
  <c r="I715" i="7"/>
  <c r="T535" i="7"/>
  <c r="I571" i="7"/>
  <c r="I743" i="7"/>
  <c r="I625" i="7"/>
  <c r="I790" i="7"/>
  <c r="S782" i="7"/>
  <c r="T577" i="7"/>
  <c r="U765" i="7"/>
  <c r="S797" i="7"/>
  <c r="T703" i="7"/>
  <c r="S511" i="7"/>
  <c r="U566" i="7"/>
  <c r="S639" i="7"/>
  <c r="I649" i="7"/>
  <c r="I739" i="7"/>
  <c r="U752" i="7"/>
  <c r="I553" i="7"/>
  <c r="S541" i="7"/>
  <c r="S758" i="7"/>
  <c r="S571" i="7"/>
  <c r="S620" i="7"/>
  <c r="I665" i="7"/>
  <c r="S775" i="7"/>
  <c r="T763" i="7"/>
  <c r="T611" i="7"/>
  <c r="T596" i="7"/>
  <c r="S589" i="7"/>
  <c r="T751" i="7"/>
  <c r="T643" i="7"/>
  <c r="U717" i="7"/>
  <c r="S781" i="7"/>
  <c r="S788" i="7"/>
  <c r="I761" i="7"/>
  <c r="S592" i="7"/>
  <c r="I546" i="7"/>
  <c r="S636" i="7"/>
  <c r="U693" i="7"/>
  <c r="S719" i="7"/>
  <c r="S718" i="7"/>
  <c r="U550" i="7"/>
  <c r="S684" i="7"/>
  <c r="U783" i="7"/>
  <c r="S646" i="7"/>
  <c r="U533" i="7"/>
  <c r="I662" i="7"/>
  <c r="U747" i="7"/>
  <c r="I632" i="7"/>
  <c r="S672" i="7"/>
  <c r="U758" i="7"/>
  <c r="I613" i="7"/>
  <c r="U509" i="7"/>
  <c r="I732" i="7"/>
  <c r="I675" i="7"/>
  <c r="S680" i="7"/>
  <c r="S601" i="7"/>
  <c r="T646" i="7"/>
  <c r="U527" i="7"/>
  <c r="T781" i="7"/>
  <c r="T557" i="7"/>
  <c r="U560" i="7"/>
  <c r="S793" i="7"/>
  <c r="U672" i="7"/>
  <c r="U621" i="7"/>
  <c r="I550" i="7"/>
  <c r="U619" i="7"/>
  <c r="U669" i="7"/>
  <c r="T564" i="7"/>
  <c r="U749" i="7"/>
  <c r="T667" i="7"/>
  <c r="S746" i="7"/>
  <c r="T785" i="7"/>
  <c r="S771" i="7"/>
  <c r="U632" i="7"/>
  <c r="S519" i="7"/>
  <c r="T727" i="7"/>
  <c r="T741" i="7"/>
  <c r="I633" i="7"/>
  <c r="I544" i="7"/>
  <c r="I666" i="7"/>
  <c r="U567" i="7"/>
  <c r="T637" i="7"/>
  <c r="T582" i="7"/>
  <c r="S734" i="7"/>
  <c r="U744" i="7"/>
  <c r="T561" i="7"/>
  <c r="T750" i="7"/>
  <c r="U536" i="7"/>
  <c r="I804" i="7"/>
  <c r="S728" i="7"/>
  <c r="T726" i="7"/>
  <c r="T689" i="7"/>
  <c r="S559" i="7"/>
  <c r="I704" i="7"/>
  <c r="I651" i="7"/>
  <c r="T683" i="7"/>
  <c r="T640" i="7"/>
  <c r="T517" i="7"/>
  <c r="U585" i="7"/>
  <c r="U514" i="7"/>
  <c r="U597" i="7"/>
  <c r="T716" i="7"/>
  <c r="I786" i="7"/>
  <c r="S754" i="7"/>
  <c r="U661" i="7"/>
  <c r="U602" i="7"/>
  <c r="U685" i="7"/>
  <c r="U569" i="7"/>
  <c r="U741" i="7"/>
  <c r="T789" i="7"/>
  <c r="T625" i="7"/>
  <c r="I653" i="7"/>
  <c r="S676" i="7"/>
  <c r="I717" i="7"/>
  <c r="U538" i="7"/>
  <c r="I725" i="7"/>
  <c r="U738" i="7"/>
  <c r="U587" i="7"/>
  <c r="S516" i="7"/>
  <c r="U620" i="7"/>
  <c r="T652" i="7"/>
  <c r="I737" i="7"/>
  <c r="I578" i="7"/>
  <c r="U670" i="7"/>
  <c r="I687" i="7"/>
  <c r="T621" i="7"/>
  <c r="T737" i="7"/>
  <c r="S600" i="7"/>
  <c r="I597" i="7"/>
  <c r="T590" i="7"/>
  <c r="T572" i="7"/>
  <c r="I536" i="7"/>
  <c r="U555" i="7"/>
  <c r="S662" i="7"/>
  <c r="U743" i="7"/>
  <c r="T633" i="7"/>
  <c r="T661" i="7"/>
  <c r="U656" i="7"/>
  <c r="T732" i="7"/>
  <c r="S562" i="7"/>
  <c r="S717" i="7"/>
  <c r="T542" i="7"/>
  <c r="I618" i="7"/>
  <c r="T720" i="7"/>
  <c r="T725" i="7"/>
  <c r="T567" i="7"/>
  <c r="T583" i="7"/>
  <c r="T755" i="7"/>
  <c r="S534" i="7"/>
  <c r="S545" i="7"/>
  <c r="U545" i="7"/>
  <c r="I757" i="7"/>
  <c r="T527" i="7"/>
  <c r="I619" i="7"/>
  <c r="I594" i="7"/>
  <c r="T525" i="7"/>
  <c r="S685" i="7"/>
  <c r="T602" i="7"/>
  <c r="U754" i="7"/>
  <c r="T702" i="7"/>
  <c r="U594" i="7"/>
  <c r="I718" i="7"/>
  <c r="U716" i="7"/>
  <c r="S590" i="7"/>
  <c r="U635" i="7"/>
  <c r="U780" i="7"/>
  <c r="U666" i="7"/>
  <c r="S660" i="7"/>
  <c r="U540" i="7"/>
  <c r="T587" i="7"/>
  <c r="I609" i="7"/>
  <c r="S668" i="7"/>
  <c r="U593" i="7"/>
  <c r="I563" i="7"/>
  <c r="I667" i="7"/>
  <c r="T668" i="7"/>
  <c r="U600" i="7"/>
  <c r="U520" i="7"/>
  <c r="T797" i="7"/>
  <c r="I511" i="7"/>
  <c r="U578" i="7"/>
  <c r="U636" i="7"/>
  <c r="T598" i="7"/>
  <c r="S700" i="7"/>
  <c r="T766" i="7"/>
  <c r="S613" i="7"/>
  <c r="I581" i="7"/>
  <c r="T516" i="7"/>
  <c r="U511" i="7"/>
  <c r="U551" i="7"/>
  <c r="U605" i="7"/>
  <c r="U730" i="7"/>
  <c r="I645" i="7"/>
  <c r="T776" i="7"/>
  <c r="S576" i="7"/>
  <c r="U734" i="7"/>
  <c r="U532" i="7"/>
  <c r="I598" i="7"/>
  <c r="U644" i="7"/>
  <c r="T780" i="7"/>
  <c r="S573" i="7"/>
  <c r="U595" i="7"/>
  <c r="U681" i="7"/>
  <c r="I800" i="7"/>
  <c r="T545" i="7"/>
  <c r="I677" i="7"/>
  <c r="S624" i="7"/>
  <c r="S587" i="7"/>
  <c r="I655" i="7"/>
  <c r="I784" i="7"/>
  <c r="U592" i="7"/>
  <c r="S544" i="7"/>
  <c r="S723" i="7"/>
  <c r="T521" i="7"/>
  <c r="I673" i="7"/>
  <c r="T522" i="7"/>
  <c r="T670" i="7"/>
  <c r="U764" i="7"/>
  <c r="S661" i="7"/>
  <c r="I769" i="7"/>
  <c r="T608" i="7"/>
  <c r="T681" i="7"/>
  <c r="T580" i="7"/>
  <c r="I624" i="7"/>
  <c r="I731" i="7"/>
  <c r="T617" i="7"/>
  <c r="S588" i="7"/>
  <c r="T642" i="7"/>
  <c r="S611" i="7"/>
  <c r="I647" i="7"/>
  <c r="U805" i="7"/>
  <c r="S681" i="7"/>
  <c r="U726" i="7"/>
  <c r="T700" i="7"/>
  <c r="U523" i="7"/>
  <c r="T773" i="7"/>
  <c r="S799" i="7"/>
  <c r="I543" i="7"/>
  <c r="S584" i="7"/>
  <c r="T657" i="7"/>
  <c r="T665" i="7"/>
  <c r="U591" i="7"/>
  <c r="I695" i="7"/>
  <c r="T532" i="7"/>
  <c r="U722" i="7"/>
  <c r="U798" i="7"/>
  <c r="T746" i="7"/>
  <c r="I758" i="7"/>
  <c r="I664" i="7"/>
  <c r="U769" i="7"/>
  <c r="I766" i="7"/>
  <c r="S657" i="7"/>
  <c r="U604" i="7"/>
  <c r="U612" i="7"/>
  <c r="S721" i="7"/>
  <c r="I787" i="7"/>
  <c r="T708" i="7"/>
  <c r="U574" i="7"/>
  <c r="U775" i="7"/>
  <c r="S714" i="7"/>
  <c r="U518" i="7"/>
  <c r="T676" i="7"/>
  <c r="T705" i="7"/>
  <c r="U663" i="7"/>
  <c r="I631" i="7"/>
  <c r="S651" i="7"/>
  <c r="S635" i="7"/>
  <c r="T735" i="7"/>
  <c r="S753" i="7"/>
  <c r="U568" i="7"/>
  <c r="T575" i="7"/>
  <c r="S552" i="7"/>
  <c r="I569" i="7"/>
  <c r="S612" i="7"/>
  <c r="I547" i="7"/>
  <c r="T654" i="7"/>
  <c r="U682" i="7"/>
  <c r="I799" i="7"/>
  <c r="I623" i="7"/>
  <c r="U607" i="7"/>
  <c r="I774" i="7"/>
  <c r="I726" i="7"/>
  <c r="U648" i="7"/>
  <c r="S619" i="7"/>
  <c r="U639" i="7"/>
  <c r="U781" i="7"/>
  <c r="I686" i="7"/>
  <c r="U565" i="7"/>
  <c r="S647" i="7"/>
  <c r="I683" i="7"/>
  <c r="U768" i="7"/>
  <c r="S582" i="7"/>
  <c r="U680" i="7"/>
  <c r="U576" i="7"/>
  <c r="U622" i="7"/>
  <c r="S580" i="7"/>
  <c r="T571" i="7"/>
  <c r="U748" i="7"/>
  <c r="T576" i="7"/>
  <c r="T704" i="7"/>
  <c r="S703" i="7"/>
  <c r="I630" i="7"/>
  <c r="I693" i="7"/>
  <c r="I523" i="7"/>
  <c r="S525" i="7"/>
  <c r="U750" i="7"/>
  <c r="S606" i="7"/>
  <c r="T714" i="7"/>
  <c r="I532" i="7"/>
  <c r="T550" i="7"/>
  <c r="U575" i="7"/>
  <c r="T788" i="7"/>
  <c r="U573" i="7"/>
  <c r="U665" i="7"/>
  <c r="T656" i="7"/>
  <c r="S667" i="7"/>
  <c r="T597" i="7"/>
  <c r="T757" i="7"/>
  <c r="T649" i="7"/>
  <c r="S521" i="7"/>
  <c r="U801" i="7"/>
  <c r="T581" i="7"/>
  <c r="I700" i="7"/>
  <c r="T594" i="7"/>
  <c r="T634" i="7"/>
  <c r="S666" i="7"/>
  <c r="S602" i="7"/>
  <c r="S540" i="7"/>
  <c r="S653" i="7"/>
  <c r="T713" i="7"/>
  <c r="T624" i="7"/>
  <c r="U580" i="7"/>
  <c r="U703" i="7"/>
  <c r="T606" i="7"/>
  <c r="I580" i="7"/>
  <c r="U544" i="7"/>
  <c r="T618" i="7"/>
  <c r="S761" i="7"/>
  <c r="U519" i="7"/>
  <c r="I528" i="7"/>
  <c r="U521" i="7"/>
  <c r="U522" i="7"/>
  <c r="U767" i="7"/>
  <c r="S527" i="7"/>
  <c r="I622" i="7"/>
  <c r="S610" i="7"/>
  <c r="U742" i="7"/>
  <c r="S785" i="7"/>
  <c r="I792" i="7"/>
  <c r="U664" i="7"/>
  <c r="T519" i="7"/>
  <c r="U676" i="7"/>
  <c r="I605" i="7"/>
  <c r="S760" i="7"/>
  <c r="I513" i="7"/>
  <c r="S563" i="7"/>
  <c r="I660" i="7"/>
  <c r="I585" i="7"/>
  <c r="S605" i="7"/>
  <c r="T802" i="7"/>
  <c r="I708" i="7"/>
  <c r="I678" i="7"/>
  <c r="T672" i="7"/>
  <c r="I607" i="7"/>
  <c r="T783" i="7"/>
  <c r="S690" i="7"/>
  <c r="T675" i="7"/>
  <c r="T660" i="7"/>
  <c r="S574" i="7"/>
  <c r="S736" i="7"/>
  <c r="T632" i="7"/>
  <c r="U629" i="7"/>
  <c r="U562" i="7"/>
  <c r="U577" i="7"/>
  <c r="T605" i="7"/>
  <c r="I564" i="7"/>
  <c r="I773" i="7"/>
  <c r="S531" i="7"/>
  <c r="I586" i="7"/>
  <c r="T782" i="7"/>
  <c r="U515" i="7"/>
  <c r="I770" i="7"/>
  <c r="I679" i="7"/>
  <c r="S614" i="7"/>
  <c r="U552" i="7"/>
  <c r="I628" i="7"/>
  <c r="T570" i="7"/>
  <c r="S578" i="7"/>
  <c r="S766" i="7"/>
  <c r="S621" i="7"/>
  <c r="I711" i="7"/>
  <c r="T636" i="7"/>
  <c r="T579" i="7"/>
  <c r="S638" i="7"/>
  <c r="S705" i="7"/>
  <c r="S670" i="7"/>
  <c r="U686" i="7"/>
  <c r="T615" i="7"/>
  <c r="I672" i="7"/>
  <c r="S618" i="7"/>
  <c r="T719" i="7"/>
  <c r="I576" i="7"/>
  <c r="T558" i="7"/>
  <c r="T697" i="7"/>
  <c r="T786" i="7"/>
  <c r="I760" i="7"/>
  <c r="S674" i="7"/>
  <c r="T540" i="7"/>
  <c r="U667" i="7"/>
  <c r="I755" i="7"/>
  <c r="I558" i="7"/>
  <c r="I751" i="7"/>
  <c r="U713" i="7"/>
  <c r="S565" i="7"/>
  <c r="T622" i="7"/>
  <c r="I684" i="7"/>
  <c r="I596" i="7"/>
  <c r="U662" i="7"/>
  <c r="U610" i="7"/>
  <c r="S765" i="7"/>
  <c r="I529" i="7"/>
  <c r="S777" i="7"/>
  <c r="I620" i="7"/>
  <c r="U800" i="7"/>
  <c r="S640" i="7"/>
  <c r="U721" i="7"/>
  <c r="T679" i="7"/>
  <c r="U603" i="7"/>
  <c r="S593" i="7"/>
  <c r="U564" i="7"/>
  <c r="S553" i="7"/>
  <c r="I577" i="7"/>
  <c r="S802" i="7"/>
  <c r="T620" i="7"/>
  <c r="S701" i="7"/>
  <c r="I636" i="7"/>
  <c r="U650" i="7"/>
  <c r="U631" i="7"/>
  <c r="T628" i="7"/>
  <c r="I519" i="7"/>
  <c r="U739" i="7"/>
  <c r="I694" i="7"/>
  <c r="U582" i="7"/>
  <c r="T600" i="7"/>
  <c r="T578" i="7"/>
  <c r="S682" i="7"/>
  <c r="S697" i="7"/>
  <c r="S554" i="7"/>
  <c r="I575" i="7"/>
  <c r="I644" i="7"/>
  <c r="U539" i="7"/>
  <c r="U549" i="7"/>
  <c r="T671" i="7"/>
  <c r="T723" i="7"/>
  <c r="T551" i="7"/>
  <c r="S536" i="7"/>
  <c r="I707" i="7"/>
  <c r="U674" i="7"/>
  <c r="U643" i="7"/>
  <c r="U740" i="7"/>
  <c r="U679" i="7"/>
  <c r="T784" i="7"/>
  <c r="U647" i="7"/>
  <c r="I534" i="7"/>
  <c r="S594" i="7"/>
  <c r="S532" i="7"/>
  <c r="U777" i="7"/>
  <c r="T563" i="7"/>
  <c r="U641" i="7"/>
  <c r="S665" i="7"/>
  <c r="U588" i="7"/>
  <c r="U528" i="7"/>
  <c r="S698" i="7"/>
  <c r="U746" i="7"/>
  <c r="I720" i="7"/>
  <c r="S515" i="7"/>
  <c r="S800" i="7"/>
  <c r="T574" i="7"/>
  <c r="I764" i="7"/>
  <c r="T688" i="7"/>
  <c r="T560" i="7"/>
  <c r="S744" i="7"/>
  <c r="S628" i="7"/>
  <c r="U579" i="7"/>
  <c r="I746" i="7"/>
  <c r="T804" i="7"/>
  <c r="T734" i="7"/>
  <c r="T768" i="7"/>
  <c r="I640" i="7"/>
  <c r="T731" i="7"/>
  <c r="S650" i="7"/>
  <c r="T595" i="7"/>
  <c r="T765" i="7"/>
  <c r="S564" i="7"/>
  <c r="U709" i="7"/>
  <c r="T609" i="7"/>
  <c r="U646" i="7"/>
  <c r="I782" i="7"/>
  <c r="T692" i="7"/>
  <c r="T537" i="7"/>
  <c r="U763" i="7"/>
  <c r="U658" i="7"/>
  <c r="T556" i="7"/>
  <c r="I559" i="7"/>
  <c r="T592" i="7"/>
  <c r="U657" i="7"/>
  <c r="U701" i="7"/>
  <c r="U675" i="7"/>
  <c r="S745" i="7"/>
  <c r="I610" i="7"/>
  <c r="I643" i="7"/>
  <c r="T513" i="7"/>
  <c r="I767" i="7"/>
  <c r="U723" i="7"/>
  <c r="I745" i="7"/>
  <c r="T745" i="7"/>
  <c r="T673" i="7"/>
  <c r="T549" i="7"/>
  <c r="T584" i="7"/>
  <c r="T626" i="7"/>
  <c r="I654" i="7"/>
  <c r="T798" i="7"/>
  <c r="S751" i="7"/>
  <c r="T644" i="7"/>
  <c r="I627" i="7"/>
  <c r="U736" i="7"/>
  <c r="U642" i="7"/>
  <c r="U724" i="7"/>
  <c r="U804" i="7"/>
  <c r="I603" i="7"/>
  <c r="U623" i="7"/>
  <c r="T663" i="7"/>
  <c r="I668" i="7"/>
  <c r="I756" i="7"/>
  <c r="S669" i="7"/>
  <c r="I611" i="7"/>
  <c r="T698" i="7"/>
  <c r="S730" i="7"/>
  <c r="T565" i="7"/>
  <c r="T701" i="7"/>
  <c r="I685" i="7"/>
  <c r="I709" i="7"/>
  <c r="T729" i="7"/>
  <c r="S596" i="7"/>
  <c r="U614" i="7"/>
  <c r="T510" i="7"/>
  <c r="I775" i="7"/>
  <c r="U649" i="7"/>
  <c r="T601" i="7"/>
  <c r="U659" i="7"/>
  <c r="I601" i="7"/>
  <c r="T648" i="7"/>
  <c r="I785" i="7"/>
  <c r="I552" i="7"/>
  <c r="U756" i="7"/>
  <c r="S731" i="7"/>
  <c r="T653" i="7"/>
  <c r="T559" i="7"/>
  <c r="S722" i="7"/>
  <c r="S572" i="7"/>
  <c r="S710" i="7"/>
  <c r="T659" i="7"/>
  <c r="T630" i="7"/>
  <c r="S537" i="7"/>
  <c r="U684" i="7"/>
  <c r="I593" i="7"/>
  <c r="U799" i="7"/>
  <c r="T515" i="7"/>
  <c r="T753" i="7"/>
  <c r="I723" i="7"/>
  <c r="T650" i="7"/>
  <c r="U660" i="7"/>
  <c r="I780" i="7"/>
  <c r="U772" i="7"/>
  <c r="T794" i="7"/>
  <c r="T604" i="7"/>
  <c r="T691" i="7"/>
  <c r="U524" i="7"/>
  <c r="T647" i="7"/>
  <c r="T627" i="7"/>
  <c r="I604" i="7"/>
  <c r="T635" i="7"/>
  <c r="T645" i="7"/>
  <c r="U628" i="7"/>
  <c r="I796" i="7"/>
  <c r="U596" i="7"/>
  <c r="T539" i="7"/>
  <c r="I768" i="7"/>
  <c r="I712" i="7"/>
  <c r="S702" i="7"/>
  <c r="I579" i="7"/>
  <c r="U613" i="7"/>
  <c r="T591" i="7"/>
  <c r="I572" i="7"/>
  <c r="S749" i="7"/>
  <c r="S770" i="7"/>
  <c r="U760" i="7"/>
  <c r="I714" i="7"/>
  <c r="I615" i="7"/>
  <c r="S675" i="7"/>
  <c r="S752" i="7"/>
  <c r="S632" i="7"/>
  <c r="U803" i="7"/>
  <c r="I591" i="7"/>
  <c r="T638" i="7"/>
  <c r="S560" i="7"/>
  <c r="T685" i="7"/>
  <c r="S689" i="7"/>
  <c r="S711" i="7"/>
  <c r="I656" i="7"/>
  <c r="U696" i="7"/>
  <c r="S586" i="7"/>
  <c r="U711" i="7"/>
  <c r="I727" i="7"/>
  <c r="I635" i="7"/>
  <c r="S805" i="7"/>
  <c r="S773" i="7"/>
  <c r="T758" i="7"/>
  <c r="U543" i="7"/>
  <c r="S663" i="7"/>
  <c r="I518" i="7"/>
  <c r="I657" i="7"/>
  <c r="U776" i="7"/>
  <c r="T709" i="7"/>
  <c r="I530" i="7"/>
  <c r="S739" i="7"/>
  <c r="T509" i="7"/>
  <c r="S679" i="7"/>
  <c r="U789" i="7"/>
  <c r="T687" i="7"/>
  <c r="S796" i="7"/>
  <c r="I599" i="7"/>
  <c r="I659" i="7"/>
  <c r="U571" i="7"/>
  <c r="T552" i="7"/>
  <c r="I616" i="7"/>
  <c r="S787" i="7"/>
  <c r="S629" i="7"/>
  <c r="U782" i="7"/>
  <c r="T712" i="7"/>
  <c r="I652" i="7"/>
  <c r="I524" i="7"/>
  <c r="T744" i="7"/>
  <c r="U655" i="7"/>
  <c r="U616" i="7"/>
  <c r="S798" i="7"/>
  <c r="T706" i="7"/>
  <c r="I789" i="7"/>
  <c r="T586" i="7"/>
  <c r="S743" i="7"/>
  <c r="U698" i="7"/>
  <c r="U608" i="7"/>
  <c r="S648" i="7"/>
  <c r="T775" i="7"/>
  <c r="U729" i="7"/>
  <c r="T533" i="7"/>
  <c r="T541" i="7"/>
  <c r="U615" i="7"/>
  <c r="S762" i="7"/>
  <c r="U715" i="7"/>
  <c r="U700" i="7"/>
  <c r="S615" i="7"/>
  <c r="T795" i="7"/>
  <c r="S656" i="7"/>
  <c r="S608" i="7"/>
  <c r="U745" i="7"/>
  <c r="T555" i="7"/>
  <c r="S755" i="7"/>
  <c r="T629" i="7"/>
  <c r="T666" i="7"/>
  <c r="U689" i="7"/>
  <c r="I557" i="7"/>
  <c r="I589" i="7"/>
  <c r="I763" i="7"/>
  <c r="T787" i="7"/>
  <c r="I608" i="7"/>
  <c r="S704" i="7"/>
  <c r="T520" i="7"/>
  <c r="S716" i="7"/>
  <c r="S683" i="7"/>
  <c r="T690" i="7"/>
  <c r="I776" i="7"/>
  <c r="S724" i="7"/>
  <c r="T793" i="7"/>
  <c r="I699" i="7"/>
  <c r="U737" i="7"/>
  <c r="I525" i="7"/>
  <c r="S627" i="7"/>
  <c r="S767" i="7"/>
  <c r="T523" i="7"/>
  <c r="S577" i="7"/>
  <c r="S517" i="7"/>
  <c r="S733" i="7"/>
  <c r="I612" i="7"/>
  <c r="S737" i="7"/>
  <c r="U541" i="7"/>
  <c r="T721" i="7"/>
  <c r="S806" i="7"/>
  <c r="I696" i="7"/>
  <c r="I710" i="7"/>
  <c r="I741" i="7"/>
  <c r="T664" i="7"/>
  <c r="S726" i="7"/>
  <c r="S801" i="7"/>
  <c r="T752" i="7"/>
  <c r="U735" i="7"/>
  <c r="I736" i="7"/>
  <c r="U751" i="7"/>
  <c r="T774" i="7"/>
  <c r="T799" i="7"/>
  <c r="T568" i="7"/>
  <c r="I702" i="7"/>
  <c r="S664" i="7"/>
  <c r="S706" i="7"/>
  <c r="I549" i="7"/>
  <c r="S769" i="7"/>
  <c r="I650" i="7"/>
  <c r="T717" i="7"/>
  <c r="I778" i="7"/>
  <c r="S598" i="7"/>
  <c r="T534" i="7"/>
  <c r="U611" i="7"/>
  <c r="S709" i="7"/>
  <c r="T696" i="7"/>
  <c r="U599" i="7"/>
  <c r="U784" i="7"/>
  <c r="S530" i="7"/>
  <c r="T801" i="7"/>
  <c r="S764" i="7"/>
  <c r="T754" i="7"/>
  <c r="I520" i="7"/>
  <c r="I614" i="7"/>
  <c r="I555" i="7"/>
  <c r="U583" i="7"/>
  <c r="U785" i="7"/>
  <c r="U774" i="7"/>
  <c r="U695" i="7"/>
  <c r="S626" i="7"/>
  <c r="U546" i="7"/>
  <c r="U558" i="7"/>
  <c r="U529" i="7"/>
  <c r="T548" i="7"/>
  <c r="T538" i="7"/>
  <c r="U710" i="7"/>
  <c r="S776" i="7"/>
  <c r="I797" i="7"/>
  <c r="S712" i="7"/>
  <c r="S741" i="7"/>
  <c r="U792" i="7"/>
  <c r="U790" i="7"/>
  <c r="I671" i="7"/>
  <c r="I771" i="7"/>
  <c r="S673" i="7"/>
  <c r="S609" i="7"/>
  <c r="I517" i="7"/>
  <c r="U627" i="7"/>
  <c r="T711" i="7"/>
  <c r="I754" i="7"/>
  <c r="T694" i="7"/>
  <c r="S720" i="7"/>
  <c r="I735" i="7"/>
  <c r="U793" i="7"/>
  <c r="S616" i="7"/>
  <c r="I716" i="7"/>
  <c r="I562" i="7"/>
  <c r="T796" i="7"/>
  <c r="I584" i="7"/>
  <c r="T743" i="7"/>
  <c r="S768" i="7"/>
  <c r="T738" i="7"/>
  <c r="T553" i="7"/>
  <c r="U598" i="7"/>
  <c r="U725" i="7"/>
  <c r="U671" i="7"/>
  <c r="S747" i="7"/>
  <c r="I621" i="7"/>
  <c r="I705" i="7"/>
  <c r="S763" i="7"/>
  <c r="U556" i="7"/>
  <c r="U757" i="7"/>
  <c r="T779" i="7"/>
  <c r="U708" i="7"/>
  <c r="I733" i="7"/>
  <c r="I592" i="7"/>
  <c r="S658" i="7"/>
  <c r="S591" i="7"/>
  <c r="I697" i="7"/>
  <c r="T589" i="7"/>
  <c r="I798" i="7"/>
  <c r="T536" i="7"/>
  <c r="U791" i="7"/>
  <c r="I512" i="7"/>
  <c r="U517" i="7"/>
  <c r="U563" i="7"/>
  <c r="U753" i="7"/>
  <c r="I641" i="7"/>
  <c r="U678" i="7"/>
  <c r="T631" i="7"/>
  <c r="T682" i="7"/>
  <c r="U589" i="7"/>
  <c r="I582" i="7"/>
  <c r="T806" i="7"/>
  <c r="S513" i="7"/>
  <c r="T715" i="7"/>
  <c r="T614" i="7"/>
  <c r="S603" i="7"/>
  <c r="T623" i="7"/>
  <c r="S778" i="7"/>
  <c r="S686" i="7"/>
  <c r="S514" i="7"/>
  <c r="I750" i="7"/>
  <c r="U702" i="7"/>
  <c r="S623" i="7"/>
  <c r="S604" i="7"/>
  <c r="S581" i="7"/>
  <c r="I692" i="7"/>
  <c r="U510" i="7"/>
  <c r="T524" i="7"/>
  <c r="U706" i="7"/>
  <c r="U586" i="7"/>
  <c r="I521" i="7"/>
  <c r="U766" i="7"/>
  <c r="S678" i="7"/>
  <c r="S641" i="7"/>
  <c r="I670" i="7"/>
  <c r="S526" i="7"/>
  <c r="S794" i="7"/>
  <c r="I560" i="7"/>
  <c r="S735" i="7"/>
  <c r="T588" i="7"/>
  <c r="S795" i="7"/>
  <c r="T693" i="7"/>
  <c r="S790" i="7"/>
  <c r="I669" i="7"/>
  <c r="T547" i="7"/>
  <c r="S634" i="7"/>
  <c r="U719" i="7"/>
  <c r="S570" i="7"/>
  <c r="I539" i="7"/>
  <c r="T603" i="7"/>
  <c r="S644" i="7"/>
  <c r="S691" i="7"/>
  <c r="U542" i="7"/>
  <c r="U559" i="7"/>
  <c r="T778" i="7"/>
  <c r="S729" i="7"/>
  <c r="I554" i="7"/>
  <c r="S677" i="7"/>
  <c r="U557" i="7"/>
  <c r="S759" i="7"/>
  <c r="T710" i="7"/>
  <c r="I688" i="7"/>
  <c r="T728" i="7"/>
  <c r="S779" i="7"/>
  <c r="S707" i="7"/>
  <c r="T759" i="7"/>
  <c r="S732" i="7"/>
  <c r="S742" i="7"/>
  <c r="U727" i="7"/>
  <c r="U731" i="7"/>
  <c r="U794" i="7"/>
  <c r="U704" i="7"/>
  <c r="S523" i="7"/>
  <c r="I747" i="7"/>
  <c r="I600" i="7"/>
  <c r="U688" i="7"/>
  <c r="S740" i="7"/>
  <c r="I719" i="7"/>
  <c r="S510" i="7"/>
  <c r="S715" i="7"/>
  <c r="U633" i="7"/>
  <c r="T530" i="7"/>
  <c r="T736" i="7"/>
  <c r="I791" i="7"/>
  <c r="I759" i="7"/>
  <c r="T526" i="7"/>
  <c r="U553" i="7"/>
  <c r="S789" i="7"/>
  <c r="T772" i="7"/>
  <c r="S558" i="7"/>
  <c r="I703" i="7"/>
  <c r="T762" i="7"/>
  <c r="U797" i="7"/>
  <c r="U651" i="7"/>
  <c r="S772" i="7"/>
  <c r="S696" i="7"/>
  <c r="S693" i="7"/>
  <c r="S617" i="7"/>
  <c r="U561" i="7"/>
  <c r="T800" i="7"/>
  <c r="T543" i="7"/>
  <c r="U707" i="7"/>
  <c r="T740" i="7"/>
  <c r="S533" i="7"/>
  <c r="I542" i="7"/>
  <c r="T695" i="7"/>
  <c r="S567" i="7"/>
  <c r="S713" i="7"/>
  <c r="I728" i="7"/>
  <c r="S652" i="7"/>
  <c r="U762" i="7"/>
  <c r="I738" i="7"/>
  <c r="T777" i="7"/>
  <c r="U534" i="7"/>
  <c r="I744" i="7"/>
  <c r="I537" i="7"/>
  <c r="U699" i="7"/>
  <c r="I642" i="7"/>
  <c r="T658" i="7"/>
  <c r="I515" i="7"/>
  <c r="I634" i="7"/>
  <c r="S548" i="7"/>
  <c r="U795" i="7"/>
  <c r="U787" i="7"/>
  <c r="T739" i="7"/>
  <c r="I753" i="7"/>
  <c r="I527" i="7"/>
  <c r="I567" i="7"/>
  <c r="S748" i="7"/>
  <c r="T730" i="7"/>
  <c r="S725" i="7"/>
  <c r="I802" i="7"/>
  <c r="I740" i="7"/>
  <c r="S803" i="7"/>
  <c r="S630" i="7"/>
  <c r="U584" i="7"/>
  <c r="U692" i="7"/>
  <c r="U654" i="7"/>
  <c r="S538" i="7"/>
  <c r="U537" i="7"/>
  <c r="T790" i="7"/>
  <c r="U714" i="7"/>
  <c r="U796" i="7"/>
  <c r="U770" i="7"/>
  <c r="U525" i="7"/>
  <c r="U677" i="7"/>
  <c r="I595" i="7"/>
  <c r="S585" i="7"/>
  <c r="I794" i="7"/>
  <c r="T742" i="7"/>
  <c r="U712" i="7"/>
  <c r="I629" i="7"/>
  <c r="U806" i="7"/>
  <c r="S643" i="7"/>
  <c r="S520" i="7"/>
  <c r="T554" i="7"/>
  <c r="T607" i="7"/>
  <c r="S645" i="7"/>
  <c r="I565" i="7"/>
  <c r="S569" i="7"/>
  <c r="I724" i="7"/>
  <c r="I805" i="7"/>
  <c r="I545" i="7"/>
  <c r="T748" i="7"/>
  <c r="I806" i="7"/>
  <c r="S637" i="7"/>
  <c r="I777" i="7"/>
  <c r="U733" i="7"/>
  <c r="I729" i="7"/>
  <c r="T680" i="7"/>
  <c r="T511" i="7"/>
  <c r="I556" i="7"/>
  <c r="I574" i="7"/>
  <c r="T528" i="7"/>
  <c r="I617" i="7"/>
  <c r="I730" i="7"/>
  <c r="U512" i="7"/>
  <c r="I722" i="7"/>
  <c r="T769" i="7"/>
  <c r="S547" i="7"/>
  <c r="T677" i="7"/>
  <c r="I638" i="7"/>
  <c r="S780" i="7"/>
  <c r="T616" i="7"/>
  <c r="T722" i="7"/>
  <c r="T662" i="7"/>
  <c r="T531" i="7"/>
  <c r="U705" i="7"/>
  <c r="T803" i="7"/>
  <c r="U513" i="7"/>
  <c r="U673" i="7"/>
  <c r="S688" i="7"/>
  <c r="U526" i="7"/>
  <c r="T718" i="7"/>
  <c r="I680" i="7"/>
  <c r="S756" i="7"/>
  <c r="S633" i="7"/>
  <c r="T771" i="7"/>
  <c r="S750" i="7"/>
  <c r="U728" i="7"/>
  <c r="I734" i="7"/>
  <c r="I779" i="7"/>
  <c r="I516" i="7"/>
  <c r="T761" i="7"/>
  <c r="I781" i="7"/>
  <c r="S792" i="7"/>
  <c r="S786" i="7"/>
  <c r="T610" i="7"/>
  <c r="I706" i="7"/>
  <c r="U630" i="7"/>
  <c r="T518" i="7"/>
  <c r="T792" i="7"/>
  <c r="I682" i="7"/>
  <c r="U548" i="7"/>
  <c r="U606" i="7"/>
  <c r="T767" i="7"/>
  <c r="T756" i="7"/>
  <c r="T678" i="7"/>
  <c r="U626" i="7"/>
  <c r="U683" i="7"/>
  <c r="U637" i="7"/>
  <c r="I793" i="7"/>
  <c r="S659" i="7"/>
  <c r="I674" i="7"/>
  <c r="I538" i="7"/>
  <c r="U771" i="7"/>
  <c r="S783" i="7"/>
  <c r="S529" i="7"/>
  <c r="S727" i="7"/>
  <c r="I765" i="7"/>
  <c r="S550" i="7"/>
  <c r="I522" i="7"/>
  <c r="S791" i="7"/>
  <c r="I772" i="7"/>
  <c r="U690" i="7"/>
  <c r="I749" i="7"/>
  <c r="U590" i="7"/>
  <c r="S568" i="7"/>
  <c r="S566" i="7"/>
  <c r="I533" i="7"/>
  <c r="U609" i="7"/>
  <c r="I658" i="7"/>
  <c r="S804" i="7"/>
  <c r="S631" i="7"/>
  <c r="I588" i="7"/>
  <c r="S543" i="7"/>
  <c r="I762" i="7"/>
  <c r="U535" i="7"/>
  <c r="I691" i="7"/>
  <c r="U778" i="7"/>
  <c r="S557" i="7"/>
  <c r="I551" i="7"/>
  <c r="S695" i="7"/>
  <c r="S738" i="7"/>
  <c r="S509" i="7"/>
  <c r="T747" i="7"/>
  <c r="T641" i="7"/>
  <c r="S583" i="7"/>
  <c r="I566" i="7"/>
  <c r="I713" i="7"/>
  <c r="T733" i="7"/>
  <c r="S524" i="7"/>
  <c r="U617" i="7"/>
  <c r="S539" i="7"/>
  <c r="S655" i="7"/>
  <c r="T651" i="7"/>
  <c r="U755" i="7"/>
  <c r="S642" i="7"/>
  <c r="I803" i="7"/>
  <c r="U802" i="7"/>
  <c r="T546" i="7"/>
  <c r="T764" i="7"/>
  <c r="I535" i="7"/>
  <c r="U732" i="7"/>
  <c r="T724" i="7"/>
  <c r="I681" i="7"/>
  <c r="U570" i="7"/>
  <c r="S671" i="7"/>
  <c r="I795" i="7"/>
  <c r="U786" i="7"/>
  <c r="I587" i="7"/>
  <c r="I526" i="7"/>
  <c r="T585" i="7"/>
  <c r="S518" i="7"/>
  <c r="I646" i="7"/>
  <c r="I721" i="7"/>
  <c r="I661" i="7"/>
  <c r="U694" i="7"/>
  <c r="I568" i="7"/>
  <c r="I788" i="7"/>
  <c r="U773" i="7"/>
  <c r="U697" i="7"/>
  <c r="I541" i="7"/>
  <c r="I637" i="7"/>
  <c r="T612" i="7"/>
  <c r="I698" i="7"/>
  <c r="U625" i="7"/>
  <c r="S555" i="7"/>
  <c r="T512" i="7"/>
  <c r="S595" i="7"/>
  <c r="S649" i="7"/>
  <c r="I514" i="7"/>
  <c r="U788" i="7"/>
  <c r="U653" i="7"/>
  <c r="S692" i="7"/>
  <c r="I701" i="7"/>
  <c r="I509" i="7"/>
  <c r="I676" i="7"/>
  <c r="S774" i="7"/>
  <c r="S757" i="7"/>
  <c r="I801" i="7"/>
  <c r="T760" i="7"/>
  <c r="S607" i="7"/>
  <c r="S694" i="7"/>
  <c r="I540" i="7"/>
  <c r="M541" i="7" l="1"/>
  <c r="N541" i="7"/>
  <c r="L541" i="7"/>
  <c r="O541" i="7"/>
  <c r="J541" i="7"/>
  <c r="P541" i="7"/>
  <c r="K541" i="7"/>
  <c r="J691" i="7"/>
  <c r="N691" i="7"/>
  <c r="O691" i="7"/>
  <c r="M691" i="7"/>
  <c r="P691" i="7"/>
  <c r="K691" i="7"/>
  <c r="L691" i="7"/>
  <c r="K551" i="7"/>
  <c r="O551" i="7"/>
  <c r="M551" i="7"/>
  <c r="N551" i="7"/>
  <c r="P551" i="7"/>
  <c r="J551" i="7"/>
  <c r="L551" i="7"/>
  <c r="M533" i="7"/>
  <c r="K533" i="7"/>
  <c r="P533" i="7"/>
  <c r="L533" i="7"/>
  <c r="N533" i="7"/>
  <c r="O533" i="7"/>
  <c r="J533" i="7"/>
  <c r="L540" i="7"/>
  <c r="P540" i="7"/>
  <c r="J540" i="7"/>
  <c r="O540" i="7"/>
  <c r="M540" i="7"/>
  <c r="N540" i="7"/>
  <c r="K540" i="7"/>
  <c r="L661" i="7"/>
  <c r="P661" i="7"/>
  <c r="M661" i="7"/>
  <c r="K661" i="7"/>
  <c r="J661" i="7"/>
  <c r="N661" i="7"/>
  <c r="O661" i="7"/>
  <c r="J795" i="7"/>
  <c r="M795" i="7"/>
  <c r="N795" i="7"/>
  <c r="K795" i="7"/>
  <c r="L795" i="7"/>
  <c r="O795" i="7"/>
  <c r="P795" i="7"/>
  <c r="K566" i="7"/>
  <c r="O566" i="7"/>
  <c r="J566" i="7"/>
  <c r="P566" i="7"/>
  <c r="L566" i="7"/>
  <c r="M566" i="7"/>
  <c r="N566" i="7"/>
  <c r="J762" i="7"/>
  <c r="N762" i="7"/>
  <c r="L762" i="7"/>
  <c r="P762" i="7"/>
  <c r="M762" i="7"/>
  <c r="K762" i="7"/>
  <c r="O762" i="7"/>
  <c r="L516" i="7"/>
  <c r="P516" i="7"/>
  <c r="M516" i="7"/>
  <c r="J516" i="7"/>
  <c r="K516" i="7"/>
  <c r="N516" i="7"/>
  <c r="O516" i="7"/>
  <c r="K680" i="7"/>
  <c r="O680" i="7"/>
  <c r="M680" i="7"/>
  <c r="L680" i="7"/>
  <c r="J680" i="7"/>
  <c r="N680" i="7"/>
  <c r="P680" i="7"/>
  <c r="J617" i="7"/>
  <c r="N617" i="7"/>
  <c r="O617" i="7"/>
  <c r="P617" i="7"/>
  <c r="K617" i="7"/>
  <c r="L617" i="7"/>
  <c r="M617" i="7"/>
  <c r="L777" i="7"/>
  <c r="K777" i="7"/>
  <c r="O777" i="7"/>
  <c r="P777" i="7"/>
  <c r="J777" i="7"/>
  <c r="M777" i="7"/>
  <c r="N777" i="7"/>
  <c r="M545" i="7"/>
  <c r="L545" i="7"/>
  <c r="N545" i="7"/>
  <c r="O545" i="7"/>
  <c r="J545" i="7"/>
  <c r="P545" i="7"/>
  <c r="K545" i="7"/>
  <c r="J565" i="7"/>
  <c r="N565" i="7"/>
  <c r="L565" i="7"/>
  <c r="M565" i="7"/>
  <c r="O565" i="7"/>
  <c r="K565" i="7"/>
  <c r="P565" i="7"/>
  <c r="L595" i="7"/>
  <c r="P595" i="7"/>
  <c r="N595" i="7"/>
  <c r="M595" i="7"/>
  <c r="O595" i="7"/>
  <c r="J595" i="7"/>
  <c r="K595" i="7"/>
  <c r="K527" i="7"/>
  <c r="O527" i="7"/>
  <c r="J527" i="7"/>
  <c r="P527" i="7"/>
  <c r="L527" i="7"/>
  <c r="M527" i="7"/>
  <c r="N527" i="7"/>
  <c r="K744" i="7"/>
  <c r="L744" i="7"/>
  <c r="P744" i="7"/>
  <c r="J744" i="7"/>
  <c r="N744" i="7"/>
  <c r="O744" i="7"/>
  <c r="M744" i="7"/>
  <c r="J703" i="7"/>
  <c r="N703" i="7"/>
  <c r="K703" i="7"/>
  <c r="P703" i="7"/>
  <c r="O703" i="7"/>
  <c r="L703" i="7"/>
  <c r="M703" i="7"/>
  <c r="M600" i="7"/>
  <c r="K600" i="7"/>
  <c r="P600" i="7"/>
  <c r="N600" i="7"/>
  <c r="O600" i="7"/>
  <c r="J600" i="7"/>
  <c r="L600" i="7"/>
  <c r="M670" i="7"/>
  <c r="N670" i="7"/>
  <c r="L670" i="7"/>
  <c r="O670" i="7"/>
  <c r="P670" i="7"/>
  <c r="J670" i="7"/>
  <c r="K670" i="7"/>
  <c r="M521" i="7"/>
  <c r="J521" i="7"/>
  <c r="O521" i="7"/>
  <c r="K521" i="7"/>
  <c r="L521" i="7"/>
  <c r="N521" i="7"/>
  <c r="P521" i="7"/>
  <c r="K582" i="7"/>
  <c r="O582" i="7"/>
  <c r="J582" i="7"/>
  <c r="P582" i="7"/>
  <c r="N582" i="7"/>
  <c r="L582" i="7"/>
  <c r="M582" i="7"/>
  <c r="M798" i="7"/>
  <c r="L798" i="7"/>
  <c r="P798" i="7"/>
  <c r="N798" i="7"/>
  <c r="O798" i="7"/>
  <c r="J798" i="7"/>
  <c r="K798" i="7"/>
  <c r="L705" i="7"/>
  <c r="P705" i="7"/>
  <c r="M705" i="7"/>
  <c r="N705" i="7"/>
  <c r="O705" i="7"/>
  <c r="J705" i="7"/>
  <c r="K705" i="7"/>
  <c r="K562" i="7"/>
  <c r="O562" i="7"/>
  <c r="L562" i="7"/>
  <c r="M562" i="7"/>
  <c r="N562" i="7"/>
  <c r="J562" i="7"/>
  <c r="P562" i="7"/>
  <c r="M735" i="7"/>
  <c r="J735" i="7"/>
  <c r="O735" i="7"/>
  <c r="K735" i="7"/>
  <c r="P735" i="7"/>
  <c r="L735" i="7"/>
  <c r="N735" i="7"/>
  <c r="K555" i="7"/>
  <c r="O555" i="7"/>
  <c r="L555" i="7"/>
  <c r="N555" i="7"/>
  <c r="P555" i="7"/>
  <c r="J555" i="7"/>
  <c r="M555" i="7"/>
  <c r="M650" i="7"/>
  <c r="J650" i="7"/>
  <c r="O650" i="7"/>
  <c r="K650" i="7"/>
  <c r="P650" i="7"/>
  <c r="N650" i="7"/>
  <c r="L650" i="7"/>
  <c r="K741" i="7"/>
  <c r="O741" i="7"/>
  <c r="J741" i="7"/>
  <c r="P741" i="7"/>
  <c r="M741" i="7"/>
  <c r="N741" i="7"/>
  <c r="L741" i="7"/>
  <c r="J699" i="7"/>
  <c r="N699" i="7"/>
  <c r="L699" i="7"/>
  <c r="O699" i="7"/>
  <c r="P699" i="7"/>
  <c r="K699" i="7"/>
  <c r="M699" i="7"/>
  <c r="J589" i="7"/>
  <c r="N589" i="7"/>
  <c r="M589" i="7"/>
  <c r="L589" i="7"/>
  <c r="O589" i="7"/>
  <c r="P589" i="7"/>
  <c r="K589" i="7"/>
  <c r="K652" i="7"/>
  <c r="O652" i="7"/>
  <c r="L652" i="7"/>
  <c r="M652" i="7"/>
  <c r="J652" i="7"/>
  <c r="P652" i="7"/>
  <c r="N652" i="7"/>
  <c r="J659" i="7"/>
  <c r="N659" i="7"/>
  <c r="K659" i="7"/>
  <c r="P659" i="7"/>
  <c r="O659" i="7"/>
  <c r="M659" i="7"/>
  <c r="L659" i="7"/>
  <c r="J530" i="7"/>
  <c r="N530" i="7"/>
  <c r="K530" i="7"/>
  <c r="P530" i="7"/>
  <c r="L530" i="7"/>
  <c r="M530" i="7"/>
  <c r="O530" i="7"/>
  <c r="J518" i="7"/>
  <c r="N518" i="7"/>
  <c r="O518" i="7"/>
  <c r="K518" i="7"/>
  <c r="L518" i="7"/>
  <c r="M518" i="7"/>
  <c r="P518" i="7"/>
  <c r="K712" i="7"/>
  <c r="O712" i="7"/>
  <c r="L712" i="7"/>
  <c r="N712" i="7"/>
  <c r="P712" i="7"/>
  <c r="J712" i="7"/>
  <c r="M712" i="7"/>
  <c r="K796" i="7"/>
  <c r="J796" i="7"/>
  <c r="N796" i="7"/>
  <c r="O796" i="7"/>
  <c r="L796" i="7"/>
  <c r="M796" i="7"/>
  <c r="P796" i="7"/>
  <c r="M604" i="7"/>
  <c r="J604" i="7"/>
  <c r="O604" i="7"/>
  <c r="N604" i="7"/>
  <c r="P604" i="7"/>
  <c r="K604" i="7"/>
  <c r="L604" i="7"/>
  <c r="O780" i="7"/>
  <c r="J780" i="7"/>
  <c r="N780" i="7"/>
  <c r="K780" i="7"/>
  <c r="L780" i="7"/>
  <c r="M780" i="7"/>
  <c r="P780" i="7"/>
  <c r="P785" i="7"/>
  <c r="K785" i="7"/>
  <c r="O785" i="7"/>
  <c r="L785" i="7"/>
  <c r="J785" i="7"/>
  <c r="M785" i="7"/>
  <c r="N785" i="7"/>
  <c r="L685" i="7"/>
  <c r="P685" i="7"/>
  <c r="J685" i="7"/>
  <c r="O685" i="7"/>
  <c r="N685" i="7"/>
  <c r="K685" i="7"/>
  <c r="M685" i="7"/>
  <c r="K668" i="7"/>
  <c r="O668" i="7"/>
  <c r="L668" i="7"/>
  <c r="J668" i="7"/>
  <c r="P668" i="7"/>
  <c r="N668" i="7"/>
  <c r="M668" i="7"/>
  <c r="J627" i="7"/>
  <c r="N627" i="7"/>
  <c r="K627" i="7"/>
  <c r="P627" i="7"/>
  <c r="L627" i="7"/>
  <c r="M627" i="7"/>
  <c r="O627" i="7"/>
  <c r="M654" i="7"/>
  <c r="N654" i="7"/>
  <c r="L654" i="7"/>
  <c r="P654" i="7"/>
  <c r="J654" i="7"/>
  <c r="K654" i="7"/>
  <c r="O654" i="7"/>
  <c r="O767" i="7"/>
  <c r="M767" i="7"/>
  <c r="J767" i="7"/>
  <c r="N767" i="7"/>
  <c r="K767" i="7"/>
  <c r="L767" i="7"/>
  <c r="P767" i="7"/>
  <c r="K640" i="7"/>
  <c r="O640" i="7"/>
  <c r="J640" i="7"/>
  <c r="P640" i="7"/>
  <c r="L640" i="7"/>
  <c r="M640" i="7"/>
  <c r="N640" i="7"/>
  <c r="J746" i="7"/>
  <c r="N746" i="7"/>
  <c r="L746" i="7"/>
  <c r="P746" i="7"/>
  <c r="M746" i="7"/>
  <c r="K746" i="7"/>
  <c r="O746" i="7"/>
  <c r="J707" i="7"/>
  <c r="N707" i="7"/>
  <c r="O707" i="7"/>
  <c r="P707" i="7"/>
  <c r="K707" i="7"/>
  <c r="L707" i="7"/>
  <c r="M707" i="7"/>
  <c r="L575" i="7"/>
  <c r="P575" i="7"/>
  <c r="K575" i="7"/>
  <c r="M575" i="7"/>
  <c r="J575" i="7"/>
  <c r="O575" i="7"/>
  <c r="N575" i="7"/>
  <c r="M529" i="7"/>
  <c r="L529" i="7"/>
  <c r="K529" i="7"/>
  <c r="N529" i="7"/>
  <c r="O529" i="7"/>
  <c r="J529" i="7"/>
  <c r="P529" i="7"/>
  <c r="M596" i="7"/>
  <c r="L596" i="7"/>
  <c r="N596" i="7"/>
  <c r="O596" i="7"/>
  <c r="J596" i="7"/>
  <c r="P596" i="7"/>
  <c r="K596" i="7"/>
  <c r="P773" i="7"/>
  <c r="K773" i="7"/>
  <c r="O773" i="7"/>
  <c r="L773" i="7"/>
  <c r="M773" i="7"/>
  <c r="N773" i="7"/>
  <c r="J773" i="7"/>
  <c r="K708" i="7"/>
  <c r="O708" i="7"/>
  <c r="M708" i="7"/>
  <c r="P708" i="7"/>
  <c r="J708" i="7"/>
  <c r="L708" i="7"/>
  <c r="N708" i="7"/>
  <c r="K660" i="7"/>
  <c r="O660" i="7"/>
  <c r="N660" i="7"/>
  <c r="M660" i="7"/>
  <c r="J660" i="7"/>
  <c r="L660" i="7"/>
  <c r="P660" i="7"/>
  <c r="J605" i="7"/>
  <c r="N605" i="7"/>
  <c r="M605" i="7"/>
  <c r="O605" i="7"/>
  <c r="P605" i="7"/>
  <c r="K605" i="7"/>
  <c r="L605" i="7"/>
  <c r="O792" i="7"/>
  <c r="J792" i="7"/>
  <c r="N792" i="7"/>
  <c r="K792" i="7"/>
  <c r="P792" i="7"/>
  <c r="L792" i="7"/>
  <c r="M792" i="7"/>
  <c r="M622" i="7"/>
  <c r="N622" i="7"/>
  <c r="J622" i="7"/>
  <c r="O622" i="7"/>
  <c r="K622" i="7"/>
  <c r="P622" i="7"/>
  <c r="L622" i="7"/>
  <c r="L532" i="7"/>
  <c r="P532" i="7"/>
  <c r="M532" i="7"/>
  <c r="K532" i="7"/>
  <c r="N532" i="7"/>
  <c r="O532" i="7"/>
  <c r="J532" i="7"/>
  <c r="L774" i="7"/>
  <c r="P774" i="7"/>
  <c r="M774" i="7"/>
  <c r="N774" i="7"/>
  <c r="O774" i="7"/>
  <c r="J774" i="7"/>
  <c r="K774" i="7"/>
  <c r="J569" i="7"/>
  <c r="N569" i="7"/>
  <c r="K569" i="7"/>
  <c r="P569" i="7"/>
  <c r="L569" i="7"/>
  <c r="M569" i="7"/>
  <c r="O569" i="7"/>
  <c r="J631" i="7"/>
  <c r="N631" i="7"/>
  <c r="O631" i="7"/>
  <c r="K631" i="7"/>
  <c r="P631" i="7"/>
  <c r="L631" i="7"/>
  <c r="M631" i="7"/>
  <c r="K664" i="7"/>
  <c r="O664" i="7"/>
  <c r="M664" i="7"/>
  <c r="L664" i="7"/>
  <c r="J664" i="7"/>
  <c r="N664" i="7"/>
  <c r="P664" i="7"/>
  <c r="M731" i="7"/>
  <c r="O731" i="7"/>
  <c r="K731" i="7"/>
  <c r="P731" i="7"/>
  <c r="L731" i="7"/>
  <c r="N731" i="7"/>
  <c r="J731" i="7"/>
  <c r="J655" i="7"/>
  <c r="N655" i="7"/>
  <c r="L655" i="7"/>
  <c r="K655" i="7"/>
  <c r="P655" i="7"/>
  <c r="M655" i="7"/>
  <c r="O655" i="7"/>
  <c r="L645" i="7"/>
  <c r="P645" i="7"/>
  <c r="M645" i="7"/>
  <c r="N645" i="7"/>
  <c r="K645" i="7"/>
  <c r="J645" i="7"/>
  <c r="O645" i="7"/>
  <c r="J597" i="7"/>
  <c r="N597" i="7"/>
  <c r="K597" i="7"/>
  <c r="P597" i="7"/>
  <c r="M597" i="7"/>
  <c r="O597" i="7"/>
  <c r="L597" i="7"/>
  <c r="J687" i="7"/>
  <c r="N687" i="7"/>
  <c r="L687" i="7"/>
  <c r="K687" i="7"/>
  <c r="P687" i="7"/>
  <c r="M687" i="7"/>
  <c r="O687" i="7"/>
  <c r="K804" i="7"/>
  <c r="J804" i="7"/>
  <c r="N804" i="7"/>
  <c r="O804" i="7"/>
  <c r="L804" i="7"/>
  <c r="M804" i="7"/>
  <c r="P804" i="7"/>
  <c r="J550" i="7"/>
  <c r="N550" i="7"/>
  <c r="O550" i="7"/>
  <c r="M550" i="7"/>
  <c r="P550" i="7"/>
  <c r="K550" i="7"/>
  <c r="L550" i="7"/>
  <c r="J732" i="7"/>
  <c r="N732" i="7"/>
  <c r="O732" i="7"/>
  <c r="K732" i="7"/>
  <c r="P732" i="7"/>
  <c r="L732" i="7"/>
  <c r="M732" i="7"/>
  <c r="L625" i="7"/>
  <c r="P625" i="7"/>
  <c r="N625" i="7"/>
  <c r="J625" i="7"/>
  <c r="O625" i="7"/>
  <c r="K625" i="7"/>
  <c r="M625" i="7"/>
  <c r="J715" i="7"/>
  <c r="N715" i="7"/>
  <c r="L715" i="7"/>
  <c r="P715" i="7"/>
  <c r="K715" i="7"/>
  <c r="M715" i="7"/>
  <c r="O715" i="7"/>
  <c r="K590" i="7"/>
  <c r="O590" i="7"/>
  <c r="L590" i="7"/>
  <c r="M590" i="7"/>
  <c r="N590" i="7"/>
  <c r="P590" i="7"/>
  <c r="J590" i="7"/>
  <c r="K570" i="7"/>
  <c r="O570" i="7"/>
  <c r="N570" i="7"/>
  <c r="J570" i="7"/>
  <c r="P570" i="7"/>
  <c r="M570" i="7"/>
  <c r="L570" i="7"/>
  <c r="J663" i="7"/>
  <c r="N663" i="7"/>
  <c r="O663" i="7"/>
  <c r="M663" i="7"/>
  <c r="K663" i="7"/>
  <c r="L663" i="7"/>
  <c r="P663" i="7"/>
  <c r="M626" i="7"/>
  <c r="L626" i="7"/>
  <c r="N626" i="7"/>
  <c r="J626" i="7"/>
  <c r="O626" i="7"/>
  <c r="K626" i="7"/>
  <c r="P626" i="7"/>
  <c r="M690" i="7"/>
  <c r="L690" i="7"/>
  <c r="K690" i="7"/>
  <c r="P690" i="7"/>
  <c r="N690" i="7"/>
  <c r="O690" i="7"/>
  <c r="J690" i="7"/>
  <c r="J573" i="7"/>
  <c r="N573" i="7"/>
  <c r="O573" i="7"/>
  <c r="K573" i="7"/>
  <c r="P573" i="7"/>
  <c r="M573" i="7"/>
  <c r="L573" i="7"/>
  <c r="M646" i="7"/>
  <c r="K646" i="7"/>
  <c r="P646" i="7"/>
  <c r="L646" i="7"/>
  <c r="J646" i="7"/>
  <c r="O646" i="7"/>
  <c r="N646" i="7"/>
  <c r="M698" i="7"/>
  <c r="N698" i="7"/>
  <c r="O698" i="7"/>
  <c r="J698" i="7"/>
  <c r="P698" i="7"/>
  <c r="K698" i="7"/>
  <c r="L698" i="7"/>
  <c r="M674" i="7"/>
  <c r="L674" i="7"/>
  <c r="K674" i="7"/>
  <c r="P674" i="7"/>
  <c r="J674" i="7"/>
  <c r="N674" i="7"/>
  <c r="O674" i="7"/>
  <c r="L567" i="7"/>
  <c r="P567" i="7"/>
  <c r="N567" i="7"/>
  <c r="J567" i="7"/>
  <c r="O567" i="7"/>
  <c r="K567" i="7"/>
  <c r="M567" i="7"/>
  <c r="K515" i="7"/>
  <c r="O515" i="7"/>
  <c r="N515" i="7"/>
  <c r="J515" i="7"/>
  <c r="L515" i="7"/>
  <c r="M515" i="7"/>
  <c r="P515" i="7"/>
  <c r="M537" i="7"/>
  <c r="J537" i="7"/>
  <c r="O537" i="7"/>
  <c r="L537" i="7"/>
  <c r="N537" i="7"/>
  <c r="P537" i="7"/>
  <c r="K537" i="7"/>
  <c r="J754" i="7"/>
  <c r="N754" i="7"/>
  <c r="L754" i="7"/>
  <c r="P754" i="7"/>
  <c r="M754" i="7"/>
  <c r="K754" i="7"/>
  <c r="O754" i="7"/>
  <c r="L797" i="7"/>
  <c r="K797" i="7"/>
  <c r="O797" i="7"/>
  <c r="P797" i="7"/>
  <c r="M797" i="7"/>
  <c r="N797" i="7"/>
  <c r="J797" i="7"/>
  <c r="P801" i="7"/>
  <c r="K801" i="7"/>
  <c r="O801" i="7"/>
  <c r="L801" i="7"/>
  <c r="J801" i="7"/>
  <c r="M801" i="7"/>
  <c r="N801" i="7"/>
  <c r="M509" i="7"/>
  <c r="N509" i="7"/>
  <c r="J509" i="7"/>
  <c r="P509" i="7"/>
  <c r="K509" i="7"/>
  <c r="L509" i="7"/>
  <c r="O509" i="7"/>
  <c r="L701" i="7"/>
  <c r="P701" i="7"/>
  <c r="N701" i="7"/>
  <c r="O701" i="7"/>
  <c r="J701" i="7"/>
  <c r="K701" i="7"/>
  <c r="M701" i="7"/>
  <c r="J514" i="7"/>
  <c r="N514" i="7"/>
  <c r="K514" i="7"/>
  <c r="P514" i="7"/>
  <c r="L514" i="7"/>
  <c r="M514" i="7"/>
  <c r="O514" i="7"/>
  <c r="L637" i="7"/>
  <c r="P637" i="7"/>
  <c r="J637" i="7"/>
  <c r="O637" i="7"/>
  <c r="K637" i="7"/>
  <c r="M637" i="7"/>
  <c r="N637" i="7"/>
  <c r="K788" i="7"/>
  <c r="J788" i="7"/>
  <c r="N788" i="7"/>
  <c r="O788" i="7"/>
  <c r="L788" i="7"/>
  <c r="M788" i="7"/>
  <c r="P788" i="7"/>
  <c r="K721" i="7"/>
  <c r="O721" i="7"/>
  <c r="P721" i="7"/>
  <c r="L721" i="7"/>
  <c r="M721" i="7"/>
  <c r="N721" i="7"/>
  <c r="J721" i="7"/>
  <c r="J526" i="7"/>
  <c r="N526" i="7"/>
  <c r="L526" i="7"/>
  <c r="K526" i="7"/>
  <c r="M526" i="7"/>
  <c r="O526" i="7"/>
  <c r="P526" i="7"/>
  <c r="M658" i="7"/>
  <c r="L658" i="7"/>
  <c r="K658" i="7"/>
  <c r="P658" i="7"/>
  <c r="J658" i="7"/>
  <c r="N658" i="7"/>
  <c r="O658" i="7"/>
  <c r="K772" i="7"/>
  <c r="J772" i="7"/>
  <c r="N772" i="7"/>
  <c r="O772" i="7"/>
  <c r="L772" i="7"/>
  <c r="M772" i="7"/>
  <c r="P772" i="7"/>
  <c r="L765" i="7"/>
  <c r="M765" i="7"/>
  <c r="K765" i="7"/>
  <c r="O765" i="7"/>
  <c r="P765" i="7"/>
  <c r="N765" i="7"/>
  <c r="J765" i="7"/>
  <c r="P793" i="7"/>
  <c r="K793" i="7"/>
  <c r="O793" i="7"/>
  <c r="L793" i="7"/>
  <c r="J793" i="7"/>
  <c r="M793" i="7"/>
  <c r="N793" i="7"/>
  <c r="N779" i="7"/>
  <c r="M779" i="7"/>
  <c r="J779" i="7"/>
  <c r="K779" i="7"/>
  <c r="L779" i="7"/>
  <c r="O779" i="7"/>
  <c r="P779" i="7"/>
  <c r="M638" i="7"/>
  <c r="N638" i="7"/>
  <c r="J638" i="7"/>
  <c r="O638" i="7"/>
  <c r="K638" i="7"/>
  <c r="P638" i="7"/>
  <c r="L638" i="7"/>
  <c r="L722" i="7"/>
  <c r="P722" i="7"/>
  <c r="J722" i="7"/>
  <c r="O722" i="7"/>
  <c r="K722" i="7"/>
  <c r="M722" i="7"/>
  <c r="N722" i="7"/>
  <c r="L805" i="7"/>
  <c r="K805" i="7"/>
  <c r="O805" i="7"/>
  <c r="P805" i="7"/>
  <c r="M805" i="7"/>
  <c r="N805" i="7"/>
  <c r="J805" i="7"/>
  <c r="P753" i="7"/>
  <c r="M753" i="7"/>
  <c r="K753" i="7"/>
  <c r="O753" i="7"/>
  <c r="L753" i="7"/>
  <c r="J753" i="7"/>
  <c r="N753" i="7"/>
  <c r="M642" i="7"/>
  <c r="L642" i="7"/>
  <c r="N642" i="7"/>
  <c r="K642" i="7"/>
  <c r="P642" i="7"/>
  <c r="J642" i="7"/>
  <c r="O642" i="7"/>
  <c r="M719" i="7"/>
  <c r="J719" i="7"/>
  <c r="O719" i="7"/>
  <c r="K719" i="7"/>
  <c r="P719" i="7"/>
  <c r="L719" i="7"/>
  <c r="N719" i="7"/>
  <c r="J747" i="7"/>
  <c r="K747" i="7"/>
  <c r="O747" i="7"/>
  <c r="M747" i="7"/>
  <c r="N747" i="7"/>
  <c r="L747" i="7"/>
  <c r="P747" i="7"/>
  <c r="K688" i="7"/>
  <c r="O688" i="7"/>
  <c r="J688" i="7"/>
  <c r="P688" i="7"/>
  <c r="N688" i="7"/>
  <c r="L688" i="7"/>
  <c r="M688" i="7"/>
  <c r="M560" i="7"/>
  <c r="J560" i="7"/>
  <c r="O560" i="7"/>
  <c r="K560" i="7"/>
  <c r="P560" i="7"/>
  <c r="L560" i="7"/>
  <c r="N560" i="7"/>
  <c r="K692" i="7"/>
  <c r="O692" i="7"/>
  <c r="M692" i="7"/>
  <c r="N692" i="7"/>
  <c r="P692" i="7"/>
  <c r="J692" i="7"/>
  <c r="L692" i="7"/>
  <c r="L641" i="7"/>
  <c r="P641" i="7"/>
  <c r="N641" i="7"/>
  <c r="J641" i="7"/>
  <c r="O641" i="7"/>
  <c r="M641" i="7"/>
  <c r="K641" i="7"/>
  <c r="L512" i="7"/>
  <c r="P512" i="7"/>
  <c r="N512" i="7"/>
  <c r="J512" i="7"/>
  <c r="K512" i="7"/>
  <c r="M512" i="7"/>
  <c r="O512" i="7"/>
  <c r="M592" i="7"/>
  <c r="N592" i="7"/>
  <c r="L592" i="7"/>
  <c r="O592" i="7"/>
  <c r="J592" i="7"/>
  <c r="P592" i="7"/>
  <c r="K592" i="7"/>
  <c r="L621" i="7"/>
  <c r="P621" i="7"/>
  <c r="J621" i="7"/>
  <c r="O621" i="7"/>
  <c r="K621" i="7"/>
  <c r="M621" i="7"/>
  <c r="N621" i="7"/>
  <c r="J716" i="7"/>
  <c r="N716" i="7"/>
  <c r="O716" i="7"/>
  <c r="K716" i="7"/>
  <c r="P716" i="7"/>
  <c r="L716" i="7"/>
  <c r="M716" i="7"/>
  <c r="M771" i="7"/>
  <c r="J771" i="7"/>
  <c r="N771" i="7"/>
  <c r="K771" i="7"/>
  <c r="L771" i="7"/>
  <c r="O771" i="7"/>
  <c r="P771" i="7"/>
  <c r="K614" i="7"/>
  <c r="O614" i="7"/>
  <c r="N614" i="7"/>
  <c r="P614" i="7"/>
  <c r="J614" i="7"/>
  <c r="L614" i="7"/>
  <c r="M614" i="7"/>
  <c r="M702" i="7"/>
  <c r="L702" i="7"/>
  <c r="O702" i="7"/>
  <c r="J702" i="7"/>
  <c r="P702" i="7"/>
  <c r="K702" i="7"/>
  <c r="N702" i="7"/>
  <c r="M710" i="7"/>
  <c r="J710" i="7"/>
  <c r="O710" i="7"/>
  <c r="P710" i="7"/>
  <c r="K710" i="7"/>
  <c r="L710" i="7"/>
  <c r="N710" i="7"/>
  <c r="M608" i="7"/>
  <c r="N608" i="7"/>
  <c r="O608" i="7"/>
  <c r="J608" i="7"/>
  <c r="P608" i="7"/>
  <c r="K608" i="7"/>
  <c r="L608" i="7"/>
  <c r="M557" i="7"/>
  <c r="N557" i="7"/>
  <c r="O557" i="7"/>
  <c r="J557" i="7"/>
  <c r="P557" i="7"/>
  <c r="K557" i="7"/>
  <c r="L557" i="7"/>
  <c r="L789" i="7"/>
  <c r="K789" i="7"/>
  <c r="O789" i="7"/>
  <c r="P789" i="7"/>
  <c r="M789" i="7"/>
  <c r="N789" i="7"/>
  <c r="J789" i="7"/>
  <c r="M616" i="7"/>
  <c r="K616" i="7"/>
  <c r="P616" i="7"/>
  <c r="O616" i="7"/>
  <c r="J616" i="7"/>
  <c r="L616" i="7"/>
  <c r="N616" i="7"/>
  <c r="L599" i="7"/>
  <c r="P599" i="7"/>
  <c r="M599" i="7"/>
  <c r="N599" i="7"/>
  <c r="O599" i="7"/>
  <c r="J599" i="7"/>
  <c r="K599" i="7"/>
  <c r="L591" i="7"/>
  <c r="P591" i="7"/>
  <c r="J591" i="7"/>
  <c r="O591" i="7"/>
  <c r="M591" i="7"/>
  <c r="N591" i="7"/>
  <c r="K591" i="7"/>
  <c r="K768" i="7"/>
  <c r="L768" i="7"/>
  <c r="J768" i="7"/>
  <c r="N768" i="7"/>
  <c r="O768" i="7"/>
  <c r="P768" i="7"/>
  <c r="M768" i="7"/>
  <c r="L611" i="7"/>
  <c r="P611" i="7"/>
  <c r="N611" i="7"/>
  <c r="O611" i="7"/>
  <c r="J611" i="7"/>
  <c r="K611" i="7"/>
  <c r="M611" i="7"/>
  <c r="L559" i="7"/>
  <c r="P559" i="7"/>
  <c r="K559" i="7"/>
  <c r="M559" i="7"/>
  <c r="N559" i="7"/>
  <c r="J559" i="7"/>
  <c r="O559" i="7"/>
  <c r="J534" i="7"/>
  <c r="N534" i="7"/>
  <c r="O534" i="7"/>
  <c r="L534" i="7"/>
  <c r="M534" i="7"/>
  <c r="P534" i="7"/>
  <c r="K534" i="7"/>
  <c r="K519" i="7"/>
  <c r="O519" i="7"/>
  <c r="M519" i="7"/>
  <c r="J519" i="7"/>
  <c r="L519" i="7"/>
  <c r="N519" i="7"/>
  <c r="P519" i="7"/>
  <c r="K636" i="7"/>
  <c r="O636" i="7"/>
  <c r="L636" i="7"/>
  <c r="M636" i="7"/>
  <c r="N636" i="7"/>
  <c r="J636" i="7"/>
  <c r="P636" i="7"/>
  <c r="J577" i="7"/>
  <c r="N577" i="7"/>
  <c r="M577" i="7"/>
  <c r="O577" i="7"/>
  <c r="L577" i="7"/>
  <c r="K577" i="7"/>
  <c r="P577" i="7"/>
  <c r="K684" i="7"/>
  <c r="O684" i="7"/>
  <c r="L684" i="7"/>
  <c r="J684" i="7"/>
  <c r="P684" i="7"/>
  <c r="M684" i="7"/>
  <c r="N684" i="7"/>
  <c r="J751" i="7"/>
  <c r="K751" i="7"/>
  <c r="O751" i="7"/>
  <c r="M751" i="7"/>
  <c r="N751" i="7"/>
  <c r="P751" i="7"/>
  <c r="L751" i="7"/>
  <c r="M564" i="7"/>
  <c r="N564" i="7"/>
  <c r="J564" i="7"/>
  <c r="O564" i="7"/>
  <c r="K564" i="7"/>
  <c r="P564" i="7"/>
  <c r="L564" i="7"/>
  <c r="L607" i="7"/>
  <c r="P607" i="7"/>
  <c r="J607" i="7"/>
  <c r="O607" i="7"/>
  <c r="N607" i="7"/>
  <c r="K607" i="7"/>
  <c r="M607" i="7"/>
  <c r="L528" i="7"/>
  <c r="P528" i="7"/>
  <c r="N528" i="7"/>
  <c r="K528" i="7"/>
  <c r="M528" i="7"/>
  <c r="O528" i="7"/>
  <c r="J528" i="7"/>
  <c r="K523" i="7"/>
  <c r="O523" i="7"/>
  <c r="L523" i="7"/>
  <c r="J523" i="7"/>
  <c r="M523" i="7"/>
  <c r="N523" i="7"/>
  <c r="P523" i="7"/>
  <c r="J787" i="7"/>
  <c r="M787" i="7"/>
  <c r="N787" i="7"/>
  <c r="K787" i="7"/>
  <c r="L787" i="7"/>
  <c r="O787" i="7"/>
  <c r="P787" i="7"/>
  <c r="M758" i="7"/>
  <c r="J758" i="7"/>
  <c r="N758" i="7"/>
  <c r="L758" i="7"/>
  <c r="P758" i="7"/>
  <c r="O758" i="7"/>
  <c r="K758" i="7"/>
  <c r="K624" i="7"/>
  <c r="O624" i="7"/>
  <c r="J624" i="7"/>
  <c r="P624" i="7"/>
  <c r="L624" i="7"/>
  <c r="M624" i="7"/>
  <c r="N624" i="7"/>
  <c r="L769" i="7"/>
  <c r="K769" i="7"/>
  <c r="O769" i="7"/>
  <c r="P769" i="7"/>
  <c r="J769" i="7"/>
  <c r="M769" i="7"/>
  <c r="N769" i="7"/>
  <c r="O800" i="7"/>
  <c r="J800" i="7"/>
  <c r="N800" i="7"/>
  <c r="K800" i="7"/>
  <c r="P800" i="7"/>
  <c r="L800" i="7"/>
  <c r="M800" i="7"/>
  <c r="K511" i="7"/>
  <c r="O511" i="7"/>
  <c r="J511" i="7"/>
  <c r="P511" i="7"/>
  <c r="L511" i="7"/>
  <c r="M511" i="7"/>
  <c r="N511" i="7"/>
  <c r="L757" i="7"/>
  <c r="M757" i="7"/>
  <c r="K757" i="7"/>
  <c r="O757" i="7"/>
  <c r="P757" i="7"/>
  <c r="J757" i="7"/>
  <c r="N757" i="7"/>
  <c r="L536" i="7"/>
  <c r="P536" i="7"/>
  <c r="K536" i="7"/>
  <c r="M536" i="7"/>
  <c r="N536" i="7"/>
  <c r="O536" i="7"/>
  <c r="J536" i="7"/>
  <c r="K725" i="7"/>
  <c r="O725" i="7"/>
  <c r="N725" i="7"/>
  <c r="J725" i="7"/>
  <c r="P725" i="7"/>
  <c r="L725" i="7"/>
  <c r="M725" i="7"/>
  <c r="L653" i="7"/>
  <c r="P653" i="7"/>
  <c r="J653" i="7"/>
  <c r="O653" i="7"/>
  <c r="K653" i="7"/>
  <c r="N653" i="7"/>
  <c r="M653" i="7"/>
  <c r="M666" i="7"/>
  <c r="J666" i="7"/>
  <c r="O666" i="7"/>
  <c r="N666" i="7"/>
  <c r="K666" i="7"/>
  <c r="L666" i="7"/>
  <c r="P666" i="7"/>
  <c r="K632" i="7"/>
  <c r="O632" i="7"/>
  <c r="M632" i="7"/>
  <c r="N632" i="7"/>
  <c r="J632" i="7"/>
  <c r="P632" i="7"/>
  <c r="L632" i="7"/>
  <c r="J546" i="7"/>
  <c r="N546" i="7"/>
  <c r="K546" i="7"/>
  <c r="P546" i="7"/>
  <c r="M546" i="7"/>
  <c r="O546" i="7"/>
  <c r="L546" i="7"/>
  <c r="M739" i="7"/>
  <c r="N739" i="7"/>
  <c r="J739" i="7"/>
  <c r="O739" i="7"/>
  <c r="K739" i="7"/>
  <c r="P739" i="7"/>
  <c r="L739" i="7"/>
  <c r="K743" i="7"/>
  <c r="O743" i="7"/>
  <c r="M743" i="7"/>
  <c r="J743" i="7"/>
  <c r="N743" i="7"/>
  <c r="L743" i="7"/>
  <c r="P743" i="7"/>
  <c r="K606" i="7"/>
  <c r="O606" i="7"/>
  <c r="L606" i="7"/>
  <c r="N606" i="7"/>
  <c r="P606" i="7"/>
  <c r="J606" i="7"/>
  <c r="M606" i="7"/>
  <c r="K748" i="7"/>
  <c r="L748" i="7"/>
  <c r="P748" i="7"/>
  <c r="J748" i="7"/>
  <c r="N748" i="7"/>
  <c r="O748" i="7"/>
  <c r="M748" i="7"/>
  <c r="N783" i="7"/>
  <c r="M783" i="7"/>
  <c r="J783" i="7"/>
  <c r="O783" i="7"/>
  <c r="P783" i="7"/>
  <c r="K783" i="7"/>
  <c r="L783" i="7"/>
  <c r="L583" i="7"/>
  <c r="P583" i="7"/>
  <c r="N583" i="7"/>
  <c r="M583" i="7"/>
  <c r="O583" i="7"/>
  <c r="J583" i="7"/>
  <c r="K583" i="7"/>
  <c r="L548" i="7"/>
  <c r="P548" i="7"/>
  <c r="M548" i="7"/>
  <c r="N548" i="7"/>
  <c r="O548" i="7"/>
  <c r="J548" i="7"/>
  <c r="K548" i="7"/>
  <c r="O507" i="7"/>
  <c r="P507" i="7"/>
  <c r="L507" i="7"/>
  <c r="K507" i="7"/>
  <c r="J507" i="7"/>
  <c r="N507" i="7"/>
  <c r="M507" i="7"/>
  <c r="J803" i="7"/>
  <c r="M803" i="7"/>
  <c r="N803" i="7"/>
  <c r="K803" i="7"/>
  <c r="L803" i="7"/>
  <c r="O803" i="7"/>
  <c r="P803" i="7"/>
  <c r="M588" i="7"/>
  <c r="J588" i="7"/>
  <c r="O588" i="7"/>
  <c r="L588" i="7"/>
  <c r="N588" i="7"/>
  <c r="P588" i="7"/>
  <c r="K588" i="7"/>
  <c r="J538" i="7"/>
  <c r="N538" i="7"/>
  <c r="M538" i="7"/>
  <c r="L538" i="7"/>
  <c r="O538" i="7"/>
  <c r="P538" i="7"/>
  <c r="K538" i="7"/>
  <c r="M682" i="7"/>
  <c r="J682" i="7"/>
  <c r="O682" i="7"/>
  <c r="N682" i="7"/>
  <c r="P682" i="7"/>
  <c r="K682" i="7"/>
  <c r="L682" i="7"/>
  <c r="M706" i="7"/>
  <c r="K706" i="7"/>
  <c r="P706" i="7"/>
  <c r="O706" i="7"/>
  <c r="J706" i="7"/>
  <c r="L706" i="7"/>
  <c r="N706" i="7"/>
  <c r="K781" i="7"/>
  <c r="O781" i="7"/>
  <c r="L781" i="7"/>
  <c r="P781" i="7"/>
  <c r="M781" i="7"/>
  <c r="N781" i="7"/>
  <c r="J781" i="7"/>
  <c r="L734" i="7"/>
  <c r="P734" i="7"/>
  <c r="J734" i="7"/>
  <c r="K734" i="7"/>
  <c r="M734" i="7"/>
  <c r="N734" i="7"/>
  <c r="O734" i="7"/>
  <c r="K574" i="7"/>
  <c r="O574" i="7"/>
  <c r="M574" i="7"/>
  <c r="N574" i="7"/>
  <c r="L574" i="7"/>
  <c r="J574" i="7"/>
  <c r="P574" i="7"/>
  <c r="K729" i="7"/>
  <c r="O729" i="7"/>
  <c r="M729" i="7"/>
  <c r="N729" i="7"/>
  <c r="J729" i="7"/>
  <c r="P729" i="7"/>
  <c r="L729" i="7"/>
  <c r="M806" i="7"/>
  <c r="L806" i="7"/>
  <c r="P806" i="7"/>
  <c r="N806" i="7"/>
  <c r="O806" i="7"/>
  <c r="J806" i="7"/>
  <c r="K806" i="7"/>
  <c r="J724" i="7"/>
  <c r="N724" i="7"/>
  <c r="L724" i="7"/>
  <c r="M724" i="7"/>
  <c r="O724" i="7"/>
  <c r="K724" i="7"/>
  <c r="P724" i="7"/>
  <c r="L794" i="7"/>
  <c r="P794" i="7"/>
  <c r="M794" i="7"/>
  <c r="J794" i="7"/>
  <c r="K794" i="7"/>
  <c r="N794" i="7"/>
  <c r="O794" i="7"/>
  <c r="J740" i="7"/>
  <c r="N740" i="7"/>
  <c r="K740" i="7"/>
  <c r="L740" i="7"/>
  <c r="O740" i="7"/>
  <c r="P740" i="7"/>
  <c r="M740" i="7"/>
  <c r="M634" i="7"/>
  <c r="J634" i="7"/>
  <c r="O634" i="7"/>
  <c r="K634" i="7"/>
  <c r="P634" i="7"/>
  <c r="L634" i="7"/>
  <c r="N634" i="7"/>
  <c r="J728" i="7"/>
  <c r="N728" i="7"/>
  <c r="K728" i="7"/>
  <c r="P728" i="7"/>
  <c r="L728" i="7"/>
  <c r="M728" i="7"/>
  <c r="O728" i="7"/>
  <c r="J542" i="7"/>
  <c r="N542" i="7"/>
  <c r="L542" i="7"/>
  <c r="M542" i="7"/>
  <c r="O542" i="7"/>
  <c r="P542" i="7"/>
  <c r="K542" i="7"/>
  <c r="J759" i="7"/>
  <c r="K759" i="7"/>
  <c r="O759" i="7"/>
  <c r="M759" i="7"/>
  <c r="N759" i="7"/>
  <c r="L759" i="7"/>
  <c r="P759" i="7"/>
  <c r="J554" i="7"/>
  <c r="N554" i="7"/>
  <c r="M554" i="7"/>
  <c r="O554" i="7"/>
  <c r="P554" i="7"/>
  <c r="K554" i="7"/>
  <c r="L554" i="7"/>
  <c r="K539" i="7"/>
  <c r="O539" i="7"/>
  <c r="L539" i="7"/>
  <c r="M539" i="7"/>
  <c r="N539" i="7"/>
  <c r="P539" i="7"/>
  <c r="J539" i="7"/>
  <c r="J750" i="7"/>
  <c r="N750" i="7"/>
  <c r="L750" i="7"/>
  <c r="P750" i="7"/>
  <c r="M750" i="7"/>
  <c r="K750" i="7"/>
  <c r="O750" i="7"/>
  <c r="L697" i="7"/>
  <c r="P697" i="7"/>
  <c r="J697" i="7"/>
  <c r="O697" i="7"/>
  <c r="N697" i="7"/>
  <c r="K697" i="7"/>
  <c r="M697" i="7"/>
  <c r="K733" i="7"/>
  <c r="O733" i="7"/>
  <c r="M733" i="7"/>
  <c r="N733" i="7"/>
  <c r="J733" i="7"/>
  <c r="P733" i="7"/>
  <c r="L733" i="7"/>
  <c r="M584" i="7"/>
  <c r="L584" i="7"/>
  <c r="K584" i="7"/>
  <c r="P584" i="7"/>
  <c r="J584" i="7"/>
  <c r="N584" i="7"/>
  <c r="O584" i="7"/>
  <c r="M517" i="7"/>
  <c r="K517" i="7"/>
  <c r="P517" i="7"/>
  <c r="J517" i="7"/>
  <c r="L517" i="7"/>
  <c r="N517" i="7"/>
  <c r="O517" i="7"/>
  <c r="J671" i="7"/>
  <c r="N671" i="7"/>
  <c r="L671" i="7"/>
  <c r="K671" i="7"/>
  <c r="P671" i="7"/>
  <c r="M671" i="7"/>
  <c r="O671" i="7"/>
  <c r="L520" i="7"/>
  <c r="P520" i="7"/>
  <c r="K520" i="7"/>
  <c r="J520" i="7"/>
  <c r="M520" i="7"/>
  <c r="N520" i="7"/>
  <c r="O520" i="7"/>
  <c r="M778" i="7"/>
  <c r="L778" i="7"/>
  <c r="P778" i="7"/>
  <c r="J778" i="7"/>
  <c r="K778" i="7"/>
  <c r="N778" i="7"/>
  <c r="O778" i="7"/>
  <c r="M549" i="7"/>
  <c r="K549" i="7"/>
  <c r="P549" i="7"/>
  <c r="N549" i="7"/>
  <c r="O549" i="7"/>
  <c r="J549" i="7"/>
  <c r="L549" i="7"/>
  <c r="J736" i="7"/>
  <c r="N736" i="7"/>
  <c r="L736" i="7"/>
  <c r="M736" i="7"/>
  <c r="O736" i="7"/>
  <c r="K736" i="7"/>
  <c r="P736" i="7"/>
  <c r="K696" i="7"/>
  <c r="O696" i="7"/>
  <c r="L696" i="7"/>
  <c r="M696" i="7"/>
  <c r="N696" i="7"/>
  <c r="P696" i="7"/>
  <c r="J696" i="7"/>
  <c r="M525" i="7"/>
  <c r="N525" i="7"/>
  <c r="K525" i="7"/>
  <c r="L525" i="7"/>
  <c r="O525" i="7"/>
  <c r="J525" i="7"/>
  <c r="P525" i="7"/>
  <c r="J635" i="7"/>
  <c r="N635" i="7"/>
  <c r="M635" i="7"/>
  <c r="O635" i="7"/>
  <c r="K635" i="7"/>
  <c r="P635" i="7"/>
  <c r="L635" i="7"/>
  <c r="L615" i="7"/>
  <c r="P615" i="7"/>
  <c r="M615" i="7"/>
  <c r="O615" i="7"/>
  <c r="J615" i="7"/>
  <c r="K615" i="7"/>
  <c r="N615" i="7"/>
  <c r="L579" i="7"/>
  <c r="P579" i="7"/>
  <c r="J579" i="7"/>
  <c r="O579" i="7"/>
  <c r="K579" i="7"/>
  <c r="N579" i="7"/>
  <c r="M579" i="7"/>
  <c r="J601" i="7"/>
  <c r="N601" i="7"/>
  <c r="O601" i="7"/>
  <c r="M601" i="7"/>
  <c r="P601" i="7"/>
  <c r="K601" i="7"/>
  <c r="L601" i="7"/>
  <c r="J775" i="7"/>
  <c r="M775" i="7"/>
  <c r="N775" i="7"/>
  <c r="O775" i="7"/>
  <c r="P775" i="7"/>
  <c r="K775" i="7"/>
  <c r="L775" i="7"/>
  <c r="P745" i="7"/>
  <c r="M745" i="7"/>
  <c r="K745" i="7"/>
  <c r="O745" i="7"/>
  <c r="L745" i="7"/>
  <c r="J745" i="7"/>
  <c r="N745" i="7"/>
  <c r="J643" i="7"/>
  <c r="N643" i="7"/>
  <c r="K643" i="7"/>
  <c r="P643" i="7"/>
  <c r="L643" i="7"/>
  <c r="O643" i="7"/>
  <c r="M643" i="7"/>
  <c r="K764" i="7"/>
  <c r="L764" i="7"/>
  <c r="P764" i="7"/>
  <c r="J764" i="7"/>
  <c r="N764" i="7"/>
  <c r="O764" i="7"/>
  <c r="M764" i="7"/>
  <c r="J720" i="7"/>
  <c r="N720" i="7"/>
  <c r="L720" i="7"/>
  <c r="M720" i="7"/>
  <c r="O720" i="7"/>
  <c r="K720" i="7"/>
  <c r="P720" i="7"/>
  <c r="K620" i="7"/>
  <c r="O620" i="7"/>
  <c r="L620" i="7"/>
  <c r="M620" i="7"/>
  <c r="N620" i="7"/>
  <c r="J620" i="7"/>
  <c r="P620" i="7"/>
  <c r="K558" i="7"/>
  <c r="O558" i="7"/>
  <c r="M558" i="7"/>
  <c r="N558" i="7"/>
  <c r="J558" i="7"/>
  <c r="P558" i="7"/>
  <c r="L558" i="7"/>
  <c r="K672" i="7"/>
  <c r="O672" i="7"/>
  <c r="J672" i="7"/>
  <c r="P672" i="7"/>
  <c r="N672" i="7"/>
  <c r="L672" i="7"/>
  <c r="M672" i="7"/>
  <c r="J711" i="7"/>
  <c r="N711" i="7"/>
  <c r="M711" i="7"/>
  <c r="P711" i="7"/>
  <c r="K711" i="7"/>
  <c r="L711" i="7"/>
  <c r="O711" i="7"/>
  <c r="J679" i="7"/>
  <c r="N679" i="7"/>
  <c r="O679" i="7"/>
  <c r="M679" i="7"/>
  <c r="P679" i="7"/>
  <c r="K679" i="7"/>
  <c r="L679" i="7"/>
  <c r="K586" i="7"/>
  <c r="O586" i="7"/>
  <c r="M586" i="7"/>
  <c r="L586" i="7"/>
  <c r="N586" i="7"/>
  <c r="P586" i="7"/>
  <c r="J586" i="7"/>
  <c r="M513" i="7"/>
  <c r="L513" i="7"/>
  <c r="J513" i="7"/>
  <c r="P513" i="7"/>
  <c r="K513" i="7"/>
  <c r="N513" i="7"/>
  <c r="O513" i="7"/>
  <c r="M580" i="7"/>
  <c r="N580" i="7"/>
  <c r="J580" i="7"/>
  <c r="O580" i="7"/>
  <c r="L580" i="7"/>
  <c r="K580" i="7"/>
  <c r="P580" i="7"/>
  <c r="K700" i="7"/>
  <c r="O700" i="7"/>
  <c r="J700" i="7"/>
  <c r="P700" i="7"/>
  <c r="N700" i="7"/>
  <c r="L700" i="7"/>
  <c r="M700" i="7"/>
  <c r="L693" i="7"/>
  <c r="P693" i="7"/>
  <c r="K693" i="7"/>
  <c r="N693" i="7"/>
  <c r="O693" i="7"/>
  <c r="J693" i="7"/>
  <c r="M693" i="7"/>
  <c r="M686" i="7"/>
  <c r="N686" i="7"/>
  <c r="L686" i="7"/>
  <c r="P686" i="7"/>
  <c r="J686" i="7"/>
  <c r="K686" i="7"/>
  <c r="O686" i="7"/>
  <c r="J623" i="7"/>
  <c r="N623" i="7"/>
  <c r="L623" i="7"/>
  <c r="M623" i="7"/>
  <c r="O623" i="7"/>
  <c r="K623" i="7"/>
  <c r="P623" i="7"/>
  <c r="K547" i="7"/>
  <c r="O547" i="7"/>
  <c r="N547" i="7"/>
  <c r="M547" i="7"/>
  <c r="P547" i="7"/>
  <c r="J547" i="7"/>
  <c r="L547" i="7"/>
  <c r="M766" i="7"/>
  <c r="N766" i="7"/>
  <c r="L766" i="7"/>
  <c r="P766" i="7"/>
  <c r="J766" i="7"/>
  <c r="K766" i="7"/>
  <c r="O766" i="7"/>
  <c r="J695" i="7"/>
  <c r="N695" i="7"/>
  <c r="M695" i="7"/>
  <c r="O695" i="7"/>
  <c r="P695" i="7"/>
  <c r="K695" i="7"/>
  <c r="L695" i="7"/>
  <c r="L673" i="7"/>
  <c r="P673" i="7"/>
  <c r="N673" i="7"/>
  <c r="M673" i="7"/>
  <c r="O673" i="7"/>
  <c r="J673" i="7"/>
  <c r="K673" i="7"/>
  <c r="J581" i="7"/>
  <c r="N581" i="7"/>
  <c r="L581" i="7"/>
  <c r="M581" i="7"/>
  <c r="K581" i="7"/>
  <c r="P581" i="7"/>
  <c r="O581" i="7"/>
  <c r="J667" i="7"/>
  <c r="N667" i="7"/>
  <c r="M667" i="7"/>
  <c r="L667" i="7"/>
  <c r="O667" i="7"/>
  <c r="P667" i="7"/>
  <c r="K667" i="7"/>
  <c r="J609" i="7"/>
  <c r="N609" i="7"/>
  <c r="L609" i="7"/>
  <c r="O609" i="7"/>
  <c r="P609" i="7"/>
  <c r="K609" i="7"/>
  <c r="M609" i="7"/>
  <c r="K594" i="7"/>
  <c r="O594" i="7"/>
  <c r="J594" i="7"/>
  <c r="P594" i="7"/>
  <c r="M594" i="7"/>
  <c r="N594" i="7"/>
  <c r="L594" i="7"/>
  <c r="K618" i="7"/>
  <c r="M618" i="7"/>
  <c r="O618" i="7"/>
  <c r="J618" i="7"/>
  <c r="P618" i="7"/>
  <c r="L618" i="7"/>
  <c r="N618" i="7"/>
  <c r="K578" i="7"/>
  <c r="O578" i="7"/>
  <c r="L578" i="7"/>
  <c r="M578" i="7"/>
  <c r="J578" i="7"/>
  <c r="P578" i="7"/>
  <c r="N578" i="7"/>
  <c r="L786" i="7"/>
  <c r="P786" i="7"/>
  <c r="M786" i="7"/>
  <c r="J786" i="7"/>
  <c r="K786" i="7"/>
  <c r="N786" i="7"/>
  <c r="O786" i="7"/>
  <c r="J651" i="7"/>
  <c r="N651" i="7"/>
  <c r="M651" i="7"/>
  <c r="O651" i="7"/>
  <c r="L651" i="7"/>
  <c r="K651" i="7"/>
  <c r="P651" i="7"/>
  <c r="L544" i="7"/>
  <c r="P544" i="7"/>
  <c r="N544" i="7"/>
  <c r="M544" i="7"/>
  <c r="O544" i="7"/>
  <c r="J544" i="7"/>
  <c r="K544" i="7"/>
  <c r="J613" i="7"/>
  <c r="N613" i="7"/>
  <c r="K613" i="7"/>
  <c r="P613" i="7"/>
  <c r="O613" i="7"/>
  <c r="L613" i="7"/>
  <c r="M613" i="7"/>
  <c r="L665" i="7"/>
  <c r="P665" i="7"/>
  <c r="K665" i="7"/>
  <c r="J665" i="7"/>
  <c r="O665" i="7"/>
  <c r="M665" i="7"/>
  <c r="N665" i="7"/>
  <c r="L649" i="7"/>
  <c r="P649" i="7"/>
  <c r="K649" i="7"/>
  <c r="M649" i="7"/>
  <c r="J649" i="7"/>
  <c r="O649" i="7"/>
  <c r="N649" i="7"/>
  <c r="L571" i="7"/>
  <c r="P571" i="7"/>
  <c r="M571" i="7"/>
  <c r="N571" i="7"/>
  <c r="K571" i="7"/>
  <c r="J571" i="7"/>
  <c r="O571" i="7"/>
  <c r="J510" i="7"/>
  <c r="N510" i="7"/>
  <c r="L510" i="7"/>
  <c r="P510" i="7"/>
  <c r="K510" i="7"/>
  <c r="M510" i="7"/>
  <c r="O510" i="7"/>
  <c r="J561" i="7"/>
  <c r="N561" i="7"/>
  <c r="M561" i="7"/>
  <c r="O561" i="7"/>
  <c r="K561" i="7"/>
  <c r="P561" i="7"/>
  <c r="L561" i="7"/>
  <c r="L689" i="7"/>
  <c r="P689" i="7"/>
  <c r="N689" i="7"/>
  <c r="M689" i="7"/>
  <c r="J689" i="7"/>
  <c r="K689" i="7"/>
  <c r="O689" i="7"/>
  <c r="L742" i="7"/>
  <c r="M742" i="7"/>
  <c r="N742" i="7"/>
  <c r="K742" i="7"/>
  <c r="P742" i="7"/>
  <c r="O742" i="7"/>
  <c r="J742" i="7"/>
  <c r="K648" i="7"/>
  <c r="O648" i="7"/>
  <c r="M648" i="7"/>
  <c r="N648" i="7"/>
  <c r="L648" i="7"/>
  <c r="J648" i="7"/>
  <c r="P648" i="7"/>
  <c r="M508" i="7"/>
  <c r="P508" i="7"/>
  <c r="L508" i="7"/>
  <c r="K508" i="7"/>
  <c r="J508" i="7"/>
  <c r="O508" i="7"/>
  <c r="N508" i="7"/>
  <c r="M568" i="7"/>
  <c r="L568" i="7"/>
  <c r="N568" i="7"/>
  <c r="J568" i="7"/>
  <c r="O568" i="7"/>
  <c r="K568" i="7"/>
  <c r="P568" i="7"/>
  <c r="L587" i="7"/>
  <c r="P587" i="7"/>
  <c r="K587" i="7"/>
  <c r="M587" i="7"/>
  <c r="N587" i="7"/>
  <c r="O587" i="7"/>
  <c r="J587" i="7"/>
  <c r="K535" i="7"/>
  <c r="O535" i="7"/>
  <c r="M535" i="7"/>
  <c r="L535" i="7"/>
  <c r="N535" i="7"/>
  <c r="P535" i="7"/>
  <c r="J535" i="7"/>
  <c r="K676" i="7"/>
  <c r="O676" i="7"/>
  <c r="N676" i="7"/>
  <c r="M676" i="7"/>
  <c r="L676" i="7"/>
  <c r="P676" i="7"/>
  <c r="J676" i="7"/>
  <c r="L681" i="7"/>
  <c r="P681" i="7"/>
  <c r="K681" i="7"/>
  <c r="J681" i="7"/>
  <c r="O681" i="7"/>
  <c r="M681" i="7"/>
  <c r="N681" i="7"/>
  <c r="L713" i="7"/>
  <c r="P713" i="7"/>
  <c r="J713" i="7"/>
  <c r="O713" i="7"/>
  <c r="K713" i="7"/>
  <c r="M713" i="7"/>
  <c r="N713" i="7"/>
  <c r="P749" i="7"/>
  <c r="M749" i="7"/>
  <c r="K749" i="7"/>
  <c r="O749" i="7"/>
  <c r="L749" i="7"/>
  <c r="N749" i="7"/>
  <c r="J749" i="7"/>
  <c r="J522" i="7"/>
  <c r="N522" i="7"/>
  <c r="M522" i="7"/>
  <c r="K522" i="7"/>
  <c r="L522" i="7"/>
  <c r="O522" i="7"/>
  <c r="P522" i="7"/>
  <c r="L730" i="7"/>
  <c r="P730" i="7"/>
  <c r="M730" i="7"/>
  <c r="N730" i="7"/>
  <c r="J730" i="7"/>
  <c r="O730" i="7"/>
  <c r="K730" i="7"/>
  <c r="L556" i="7"/>
  <c r="P556" i="7"/>
  <c r="J556" i="7"/>
  <c r="O556" i="7"/>
  <c r="N556" i="7"/>
  <c r="K556" i="7"/>
  <c r="M556" i="7"/>
  <c r="L629" i="7"/>
  <c r="P629" i="7"/>
  <c r="M629" i="7"/>
  <c r="N629" i="7"/>
  <c r="J629" i="7"/>
  <c r="O629" i="7"/>
  <c r="K629" i="7"/>
  <c r="L802" i="7"/>
  <c r="P802" i="7"/>
  <c r="M802" i="7"/>
  <c r="J802" i="7"/>
  <c r="K802" i="7"/>
  <c r="N802" i="7"/>
  <c r="O802" i="7"/>
  <c r="L738" i="7"/>
  <c r="P738" i="7"/>
  <c r="J738" i="7"/>
  <c r="O738" i="7"/>
  <c r="K738" i="7"/>
  <c r="M738" i="7"/>
  <c r="N738" i="7"/>
  <c r="N791" i="7"/>
  <c r="M791" i="7"/>
  <c r="J791" i="7"/>
  <c r="O791" i="7"/>
  <c r="P791" i="7"/>
  <c r="K791" i="7"/>
  <c r="L791" i="7"/>
  <c r="L669" i="7"/>
  <c r="P669" i="7"/>
  <c r="J669" i="7"/>
  <c r="O669" i="7"/>
  <c r="N669" i="7"/>
  <c r="K669" i="7"/>
  <c r="M669" i="7"/>
  <c r="M612" i="7"/>
  <c r="L612" i="7"/>
  <c r="O612" i="7"/>
  <c r="J612" i="7"/>
  <c r="P612" i="7"/>
  <c r="K612" i="7"/>
  <c r="N612" i="7"/>
  <c r="K776" i="7"/>
  <c r="J776" i="7"/>
  <c r="N776" i="7"/>
  <c r="O776" i="7"/>
  <c r="P776" i="7"/>
  <c r="L776" i="7"/>
  <c r="M776" i="7"/>
  <c r="J763" i="7"/>
  <c r="K763" i="7"/>
  <c r="O763" i="7"/>
  <c r="M763" i="7"/>
  <c r="N763" i="7"/>
  <c r="L763" i="7"/>
  <c r="P763" i="7"/>
  <c r="L524" i="7"/>
  <c r="P524" i="7"/>
  <c r="J524" i="7"/>
  <c r="O524" i="7"/>
  <c r="K524" i="7"/>
  <c r="M524" i="7"/>
  <c r="N524" i="7"/>
  <c r="L657" i="7"/>
  <c r="P657" i="7"/>
  <c r="N657" i="7"/>
  <c r="M657" i="7"/>
  <c r="J657" i="7"/>
  <c r="K657" i="7"/>
  <c r="O657" i="7"/>
  <c r="M727" i="7"/>
  <c r="P727" i="7"/>
  <c r="L727" i="7"/>
  <c r="N727" i="7"/>
  <c r="J727" i="7"/>
  <c r="O727" i="7"/>
  <c r="K727" i="7"/>
  <c r="K656" i="7"/>
  <c r="O656" i="7"/>
  <c r="J656" i="7"/>
  <c r="P656" i="7"/>
  <c r="N656" i="7"/>
  <c r="M656" i="7"/>
  <c r="L656" i="7"/>
  <c r="M714" i="7"/>
  <c r="N714" i="7"/>
  <c r="J714" i="7"/>
  <c r="P714" i="7"/>
  <c r="K714" i="7"/>
  <c r="L714" i="7"/>
  <c r="O714" i="7"/>
  <c r="M572" i="7"/>
  <c r="K572" i="7"/>
  <c r="P572" i="7"/>
  <c r="L572" i="7"/>
  <c r="J572" i="7"/>
  <c r="O572" i="7"/>
  <c r="N572" i="7"/>
  <c r="M723" i="7"/>
  <c r="L723" i="7"/>
  <c r="N723" i="7"/>
  <c r="J723" i="7"/>
  <c r="O723" i="7"/>
  <c r="K723" i="7"/>
  <c r="P723" i="7"/>
  <c r="J593" i="7"/>
  <c r="N593" i="7"/>
  <c r="L593" i="7"/>
  <c r="M593" i="7"/>
  <c r="O593" i="7"/>
  <c r="P593" i="7"/>
  <c r="K593" i="7"/>
  <c r="L552" i="7"/>
  <c r="P552" i="7"/>
  <c r="K552" i="7"/>
  <c r="N552" i="7"/>
  <c r="O552" i="7"/>
  <c r="J552" i="7"/>
  <c r="M552" i="7"/>
  <c r="L709" i="7"/>
  <c r="P709" i="7"/>
  <c r="K709" i="7"/>
  <c r="O709" i="7"/>
  <c r="J709" i="7"/>
  <c r="M709" i="7"/>
  <c r="N709" i="7"/>
  <c r="L756" i="7"/>
  <c r="P756" i="7"/>
  <c r="J756" i="7"/>
  <c r="N756" i="7"/>
  <c r="K756" i="7"/>
  <c r="O756" i="7"/>
  <c r="M756" i="7"/>
  <c r="L603" i="7"/>
  <c r="P603" i="7"/>
  <c r="K603" i="7"/>
  <c r="N603" i="7"/>
  <c r="O603" i="7"/>
  <c r="J603" i="7"/>
  <c r="M603" i="7"/>
  <c r="K610" i="7"/>
  <c r="O610" i="7"/>
  <c r="J610" i="7"/>
  <c r="P610" i="7"/>
  <c r="N610" i="7"/>
  <c r="L610" i="7"/>
  <c r="M610" i="7"/>
  <c r="M782" i="7"/>
  <c r="L782" i="7"/>
  <c r="P782" i="7"/>
  <c r="N782" i="7"/>
  <c r="O782" i="7"/>
  <c r="J782" i="7"/>
  <c r="K782" i="7"/>
  <c r="K644" i="7"/>
  <c r="O644" i="7"/>
  <c r="N644" i="7"/>
  <c r="J644" i="7"/>
  <c r="P644" i="7"/>
  <c r="M644" i="7"/>
  <c r="L644" i="7"/>
  <c r="M694" i="7"/>
  <c r="J694" i="7"/>
  <c r="O694" i="7"/>
  <c r="N694" i="7"/>
  <c r="P694" i="7"/>
  <c r="K694" i="7"/>
  <c r="L694" i="7"/>
  <c r="N755" i="7"/>
  <c r="K755" i="7"/>
  <c r="O755" i="7"/>
  <c r="M755" i="7"/>
  <c r="J755" i="7"/>
  <c r="L755" i="7"/>
  <c r="P755" i="7"/>
  <c r="K760" i="7"/>
  <c r="L760" i="7"/>
  <c r="P760" i="7"/>
  <c r="J760" i="7"/>
  <c r="N760" i="7"/>
  <c r="O760" i="7"/>
  <c r="M760" i="7"/>
  <c r="M576" i="7"/>
  <c r="J576" i="7"/>
  <c r="O576" i="7"/>
  <c r="K576" i="7"/>
  <c r="P576" i="7"/>
  <c r="N576" i="7"/>
  <c r="L576" i="7"/>
  <c r="K628" i="7"/>
  <c r="O628" i="7"/>
  <c r="N628" i="7"/>
  <c r="J628" i="7"/>
  <c r="P628" i="7"/>
  <c r="L628" i="7"/>
  <c r="M628" i="7"/>
  <c r="M770" i="7"/>
  <c r="L770" i="7"/>
  <c r="P770" i="7"/>
  <c r="J770" i="7"/>
  <c r="K770" i="7"/>
  <c r="N770" i="7"/>
  <c r="O770" i="7"/>
  <c r="M678" i="7"/>
  <c r="K678" i="7"/>
  <c r="P678" i="7"/>
  <c r="J678" i="7"/>
  <c r="O678" i="7"/>
  <c r="L678" i="7"/>
  <c r="N678" i="7"/>
  <c r="J585" i="7"/>
  <c r="N585" i="7"/>
  <c r="K585" i="7"/>
  <c r="O585" i="7"/>
  <c r="L585" i="7"/>
  <c r="M585" i="7"/>
  <c r="P585" i="7"/>
  <c r="M630" i="7"/>
  <c r="K630" i="7"/>
  <c r="P630" i="7"/>
  <c r="L630" i="7"/>
  <c r="N630" i="7"/>
  <c r="J630" i="7"/>
  <c r="O630" i="7"/>
  <c r="J683" i="7"/>
  <c r="N683" i="7"/>
  <c r="M683" i="7"/>
  <c r="L683" i="7"/>
  <c r="K683" i="7"/>
  <c r="O683" i="7"/>
  <c r="P683" i="7"/>
  <c r="L726" i="7"/>
  <c r="P726" i="7"/>
  <c r="N726" i="7"/>
  <c r="J726" i="7"/>
  <c r="O726" i="7"/>
  <c r="K726" i="7"/>
  <c r="M726" i="7"/>
  <c r="N799" i="7"/>
  <c r="M799" i="7"/>
  <c r="J799" i="7"/>
  <c r="O799" i="7"/>
  <c r="P799" i="7"/>
  <c r="K799" i="7"/>
  <c r="L799" i="7"/>
  <c r="K543" i="7"/>
  <c r="O543" i="7"/>
  <c r="J543" i="7"/>
  <c r="P543" i="7"/>
  <c r="M543" i="7"/>
  <c r="N543" i="7"/>
  <c r="L543" i="7"/>
  <c r="J647" i="7"/>
  <c r="N647" i="7"/>
  <c r="O647" i="7"/>
  <c r="K647" i="7"/>
  <c r="P647" i="7"/>
  <c r="M647" i="7"/>
  <c r="L647" i="7"/>
  <c r="O784" i="7"/>
  <c r="J784" i="7"/>
  <c r="N784" i="7"/>
  <c r="K784" i="7"/>
  <c r="P784" i="7"/>
  <c r="L784" i="7"/>
  <c r="M784" i="7"/>
  <c r="L677" i="7"/>
  <c r="P677" i="7"/>
  <c r="M677" i="7"/>
  <c r="K677" i="7"/>
  <c r="J677" i="7"/>
  <c r="N677" i="7"/>
  <c r="O677" i="7"/>
  <c r="K598" i="7"/>
  <c r="O598" i="7"/>
  <c r="N598" i="7"/>
  <c r="M598" i="7"/>
  <c r="P598" i="7"/>
  <c r="J598" i="7"/>
  <c r="L598" i="7"/>
  <c r="L563" i="7"/>
  <c r="P563" i="7"/>
  <c r="J563" i="7"/>
  <c r="O563" i="7"/>
  <c r="K563" i="7"/>
  <c r="M563" i="7"/>
  <c r="N563" i="7"/>
  <c r="L718" i="7"/>
  <c r="P718" i="7"/>
  <c r="K718" i="7"/>
  <c r="M718" i="7"/>
  <c r="N718" i="7"/>
  <c r="J718" i="7"/>
  <c r="O718" i="7"/>
  <c r="J619" i="7"/>
  <c r="N619" i="7"/>
  <c r="M619" i="7"/>
  <c r="O619" i="7"/>
  <c r="K619" i="7"/>
  <c r="P619" i="7"/>
  <c r="L619" i="7"/>
  <c r="K737" i="7"/>
  <c r="O737" i="7"/>
  <c r="P737" i="7"/>
  <c r="L737" i="7"/>
  <c r="M737" i="7"/>
  <c r="N737" i="7"/>
  <c r="J737" i="7"/>
  <c r="K717" i="7"/>
  <c r="O717" i="7"/>
  <c r="L717" i="7"/>
  <c r="M717" i="7"/>
  <c r="N717" i="7"/>
  <c r="J717" i="7"/>
  <c r="P717" i="7"/>
  <c r="K704" i="7"/>
  <c r="O704" i="7"/>
  <c r="N704" i="7"/>
  <c r="P704" i="7"/>
  <c r="J704" i="7"/>
  <c r="L704" i="7"/>
  <c r="M704" i="7"/>
  <c r="L633" i="7"/>
  <c r="P633" i="7"/>
  <c r="K633" i="7"/>
  <c r="M633" i="7"/>
  <c r="N633" i="7"/>
  <c r="J633" i="7"/>
  <c r="O633" i="7"/>
  <c r="J675" i="7"/>
  <c r="N675" i="7"/>
  <c r="K675" i="7"/>
  <c r="P675" i="7"/>
  <c r="O675" i="7"/>
  <c r="L675" i="7"/>
  <c r="M675" i="7"/>
  <c r="M662" i="7"/>
  <c r="K662" i="7"/>
  <c r="P662" i="7"/>
  <c r="J662" i="7"/>
  <c r="O662" i="7"/>
  <c r="L662" i="7"/>
  <c r="N662" i="7"/>
  <c r="P761" i="7"/>
  <c r="M761" i="7"/>
  <c r="K761" i="7"/>
  <c r="O761" i="7"/>
  <c r="L761" i="7"/>
  <c r="J761" i="7"/>
  <c r="N761" i="7"/>
  <c r="M553" i="7"/>
  <c r="J553" i="7"/>
  <c r="O553" i="7"/>
  <c r="N553" i="7"/>
  <c r="P553" i="7"/>
  <c r="K553" i="7"/>
  <c r="L553" i="7"/>
  <c r="M790" i="7"/>
  <c r="L790" i="7"/>
  <c r="P790" i="7"/>
  <c r="N790" i="7"/>
  <c r="O790" i="7"/>
  <c r="J790" i="7"/>
  <c r="K790" i="7"/>
  <c r="K752" i="7"/>
  <c r="O752" i="7"/>
  <c r="L752" i="7"/>
  <c r="P752" i="7"/>
  <c r="J752" i="7"/>
  <c r="N752" i="7"/>
  <c r="M752" i="7"/>
  <c r="K602" i="7"/>
  <c r="O602" i="7"/>
  <c r="M602" i="7"/>
  <c r="N602" i="7"/>
  <c r="P602" i="7"/>
  <c r="J602" i="7"/>
  <c r="L602" i="7"/>
  <c r="K531" i="7"/>
  <c r="O531" i="7"/>
  <c r="N531" i="7"/>
  <c r="L531" i="7"/>
  <c r="M531" i="7"/>
  <c r="P531" i="7"/>
  <c r="J531" i="7"/>
  <c r="J639" i="7"/>
  <c r="N639" i="7"/>
  <c r="L639" i="7"/>
  <c r="M639" i="7"/>
  <c r="O639" i="7"/>
  <c r="K639" i="7"/>
  <c r="P639" i="7"/>
  <c r="Q623" i="7"/>
  <c r="Q590" i="7"/>
  <c r="Q561" i="7" l="1"/>
  <c r="Q525" i="7"/>
  <c r="Q781" i="7"/>
  <c r="Q666" i="7"/>
  <c r="Q774" i="7"/>
  <c r="Q562" i="7"/>
  <c r="Q703" i="7"/>
  <c r="Q681" i="7"/>
  <c r="Q665" i="7"/>
  <c r="Q673" i="7"/>
  <c r="Q695" i="7"/>
  <c r="Q736" i="7"/>
  <c r="Q671" i="7"/>
  <c r="Q706" i="7"/>
  <c r="Q682" i="7"/>
  <c r="Q588" i="7"/>
  <c r="Q739" i="7"/>
  <c r="Q632" i="7"/>
  <c r="Q511" i="7"/>
  <c r="Q787" i="7"/>
  <c r="Q599" i="7"/>
  <c r="Q719" i="7"/>
  <c r="Q765" i="7"/>
  <c r="Q701" i="7"/>
  <c r="Q567" i="7"/>
  <c r="Q597" i="7"/>
  <c r="Q622" i="7"/>
  <c r="Q708" i="7"/>
  <c r="Q746" i="7"/>
  <c r="Q735" i="7"/>
  <c r="Q705" i="7"/>
  <c r="Q566" i="7"/>
  <c r="Q691" i="7"/>
  <c r="Q718" i="7"/>
  <c r="Q598" i="7"/>
  <c r="Q677" i="7"/>
  <c r="Q647" i="7"/>
  <c r="Q628" i="7"/>
  <c r="Q709" i="7"/>
  <c r="Q572" i="7"/>
  <c r="Q656" i="7"/>
  <c r="Q657" i="7"/>
  <c r="Q791" i="7"/>
  <c r="Q738" i="7"/>
  <c r="Q522" i="7"/>
  <c r="Q713" i="7"/>
  <c r="Q535" i="7"/>
  <c r="Q587" i="7"/>
  <c r="Q508" i="7"/>
  <c r="Q689" i="7"/>
  <c r="Q571" i="7"/>
  <c r="Q649" i="7"/>
  <c r="Q544" i="7"/>
  <c r="Q786" i="7"/>
  <c r="Q618" i="7"/>
  <c r="Q609" i="7"/>
  <c r="Q667" i="7"/>
  <c r="Q547" i="7"/>
  <c r="Q686" i="7"/>
  <c r="Q700" i="7"/>
  <c r="Q580" i="7"/>
  <c r="Q513" i="7"/>
  <c r="Q586" i="7"/>
  <c r="Q679" i="7"/>
  <c r="Q672" i="7"/>
  <c r="Q558" i="7"/>
  <c r="Q620" i="7"/>
  <c r="Q764" i="7"/>
  <c r="Q745" i="7"/>
  <c r="Q601" i="7"/>
  <c r="Q615" i="7"/>
  <c r="Q696" i="7"/>
  <c r="Q778" i="7"/>
  <c r="Q517" i="7"/>
  <c r="Q584" i="7"/>
  <c r="Q733" i="7"/>
  <c r="Q697" i="7"/>
  <c r="Q539" i="7"/>
  <c r="Q554" i="7"/>
  <c r="Q728" i="7"/>
  <c r="Q634" i="7"/>
  <c r="Q794" i="7"/>
  <c r="Q724" i="7"/>
  <c r="Q806" i="7"/>
  <c r="Q734" i="7"/>
  <c r="Q538" i="7"/>
  <c r="Q507" i="7"/>
  <c r="Q548" i="7"/>
  <c r="Q583" i="7"/>
  <c r="Q783" i="7"/>
  <c r="Q606" i="7"/>
  <c r="Q653" i="7"/>
  <c r="Q536" i="7"/>
  <c r="Q769" i="7"/>
  <c r="Q523" i="7"/>
  <c r="Q528" i="7"/>
  <c r="Q607" i="7"/>
  <c r="Q564" i="7"/>
  <c r="Q751" i="7"/>
  <c r="Q577" i="7"/>
  <c r="Q519" i="7"/>
  <c r="Q534" i="7"/>
  <c r="Q559" i="7"/>
  <c r="Q611" i="7"/>
  <c r="Q768" i="7"/>
  <c r="Q616" i="7"/>
  <c r="Q789" i="7"/>
  <c r="Q557" i="7"/>
  <c r="Q608" i="7"/>
  <c r="Q710" i="7"/>
  <c r="Q702" i="7"/>
  <c r="Q614" i="7"/>
  <c r="Q621" i="7"/>
  <c r="Q592" i="7"/>
  <c r="Q512" i="7"/>
  <c r="Q692" i="7"/>
  <c r="Q560" i="7"/>
  <c r="Q688" i="7"/>
  <c r="Q753" i="7"/>
  <c r="Q722" i="7"/>
  <c r="Q793" i="7"/>
  <c r="Q721" i="7"/>
  <c r="Q637" i="7"/>
  <c r="Q754" i="7"/>
  <c r="Q537" i="7"/>
  <c r="Q515" i="7"/>
  <c r="Q674" i="7"/>
  <c r="Q698" i="7"/>
  <c r="Q690" i="7"/>
  <c r="Q663" i="7"/>
  <c r="Q625" i="7"/>
  <c r="Q550" i="7"/>
  <c r="Q687" i="7"/>
  <c r="Q645" i="7"/>
  <c r="Q731" i="7"/>
  <c r="Q664" i="7"/>
  <c r="Q631" i="7"/>
  <c r="Q792" i="7"/>
  <c r="Q605" i="7"/>
  <c r="Q660" i="7"/>
  <c r="Q773" i="7"/>
  <c r="Q575" i="7"/>
  <c r="Q707" i="7"/>
  <c r="Q767" i="7"/>
  <c r="Q627" i="7"/>
  <c r="Q685" i="7"/>
  <c r="Q785" i="7"/>
  <c r="Q796" i="7"/>
  <c r="Q518" i="7"/>
  <c r="Q659" i="7"/>
  <c r="Q741" i="7"/>
  <c r="Q650" i="7"/>
  <c r="Q555" i="7"/>
  <c r="Q798" i="7"/>
  <c r="Q521" i="7"/>
  <c r="Q670" i="7"/>
  <c r="Q600" i="7"/>
  <c r="Q744" i="7"/>
  <c r="Q595" i="7"/>
  <c r="Q545" i="7"/>
  <c r="Q777" i="7"/>
  <c r="Q617" i="7"/>
  <c r="Q680" i="7"/>
  <c r="Q541" i="7"/>
  <c r="Q756" i="7"/>
  <c r="Q516" i="7"/>
  <c r="Q661" i="7"/>
  <c r="Q717" i="7"/>
  <c r="Q755" i="7"/>
  <c r="Q552" i="7"/>
  <c r="Q723" i="7"/>
  <c r="Q714" i="7"/>
  <c r="Q763" i="7"/>
  <c r="Q648" i="7"/>
  <c r="Q742" i="7"/>
  <c r="Q651" i="7"/>
  <c r="Q578" i="7"/>
  <c r="Q594" i="7"/>
  <c r="Q766" i="7"/>
  <c r="Q693" i="7"/>
  <c r="Q711" i="7"/>
  <c r="Q720" i="7"/>
  <c r="Q775" i="7"/>
  <c r="Q635" i="7"/>
  <c r="Q549" i="7"/>
  <c r="Q520" i="7"/>
  <c r="Q750" i="7"/>
  <c r="Q542" i="7"/>
  <c r="Q740" i="7"/>
  <c r="Q729" i="7"/>
  <c r="Q803" i="7"/>
  <c r="Q748" i="7"/>
  <c r="Q743" i="7"/>
  <c r="Q725" i="7"/>
  <c r="Q758" i="7"/>
  <c r="Q684" i="7"/>
  <c r="Q636" i="7"/>
  <c r="Q591" i="7"/>
  <c r="Q771" i="7"/>
  <c r="Q747" i="7"/>
  <c r="Q642" i="7"/>
  <c r="Q805" i="7"/>
  <c r="Q638" i="7"/>
  <c r="Q526" i="7"/>
  <c r="Q788" i="7"/>
  <c r="Q801" i="7"/>
  <c r="Q573" i="7"/>
  <c r="Q626" i="7"/>
  <c r="Q570" i="7"/>
  <c r="Q732" i="7"/>
  <c r="Q804" i="7"/>
  <c r="Q569" i="7"/>
  <c r="Q532" i="7"/>
  <c r="Q596" i="7"/>
  <c r="Q640" i="7"/>
  <c r="Q654" i="7"/>
  <c r="Q668" i="7"/>
  <c r="Q780" i="7"/>
  <c r="Q712" i="7"/>
  <c r="Q589" i="7"/>
  <c r="Q699" i="7"/>
  <c r="Q582" i="7"/>
  <c r="Q762" i="7"/>
  <c r="Q795" i="7"/>
  <c r="Q540" i="7"/>
  <c r="Q613" i="7"/>
  <c r="Q579" i="7"/>
  <c r="Q759" i="7"/>
  <c r="Q800" i="7"/>
  <c r="Q624" i="7"/>
  <c r="Q716" i="7"/>
  <c r="Q779" i="7"/>
  <c r="Q658" i="7"/>
  <c r="Q514" i="7"/>
  <c r="Q509" i="7"/>
  <c r="Q646" i="7"/>
  <c r="Q715" i="7"/>
  <c r="Q604" i="7"/>
  <c r="Q565" i="7"/>
  <c r="Q533" i="7"/>
  <c r="Q551" i="7"/>
  <c r="Q610" i="7"/>
  <c r="Q581" i="7"/>
  <c r="Q546" i="7"/>
  <c r="Q797" i="7"/>
  <c r="Q655" i="7"/>
  <c r="Q529" i="7"/>
  <c r="Q527" i="7"/>
  <c r="Q694" i="7"/>
  <c r="Q643" i="7"/>
  <c r="Q574" i="7"/>
  <c r="Q757" i="7"/>
  <c r="Q641" i="7"/>
  <c r="Q772" i="7"/>
  <c r="Q530" i="7"/>
  <c r="Q652" i="7"/>
  <c r="Q553" i="7"/>
  <c r="Q704" i="7"/>
  <c r="Q784" i="7"/>
  <c r="Q726" i="7"/>
  <c r="Q633" i="7"/>
  <c r="Q563" i="7"/>
  <c r="Q531" i="7"/>
  <c r="Q752" i="7"/>
  <c r="Q761" i="7"/>
  <c r="Q662" i="7"/>
  <c r="Q675" i="7"/>
  <c r="Q737" i="7"/>
  <c r="Q619" i="7"/>
  <c r="Q543" i="7"/>
  <c r="Q799" i="7"/>
  <c r="Q683" i="7"/>
  <c r="Q630" i="7"/>
  <c r="Q585" i="7"/>
  <c r="Q678" i="7"/>
  <c r="Q770" i="7"/>
  <c r="Q576" i="7"/>
  <c r="Q760" i="7"/>
  <c r="Q644" i="7"/>
  <c r="Q782" i="7"/>
  <c r="Q603" i="7"/>
  <c r="Q593" i="7"/>
  <c r="Q727" i="7"/>
  <c r="Q524" i="7"/>
  <c r="Q776" i="7"/>
  <c r="Q612" i="7"/>
  <c r="Q669" i="7"/>
  <c r="Q802" i="7"/>
  <c r="Q629" i="7"/>
  <c r="Q556" i="7"/>
  <c r="Q730" i="7"/>
  <c r="Q749" i="7"/>
  <c r="Q676" i="7"/>
  <c r="Q568" i="7"/>
  <c r="Q510" i="7"/>
  <c r="Q602" i="7"/>
  <c r="Q639" i="7"/>
  <c r="Q790" i="7"/>
  <c r="X203" i="7" l="1"/>
  <c r="Y203" i="7" s="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X204" i="7" l="1" a="1"/>
  <c r="X204" i="7" s="1"/>
  <c r="X205" i="7" s="1" a="1"/>
  <c r="X205" i="7" s="1"/>
  <c r="AC203" i="7"/>
  <c r="AH203" i="7" s="1"/>
  <c r="AD203" i="7"/>
  <c r="AI203" i="7" s="1"/>
  <c r="AA203" i="7"/>
  <c r="AF203" i="7" s="1"/>
  <c r="Z203" i="7"/>
  <c r="AE203" i="7" s="1"/>
  <c r="T5" i="1"/>
  <c r="G5" i="1"/>
  <c r="P5" i="1"/>
  <c r="E5" i="1"/>
  <c r="Y204" i="7" l="1"/>
  <c r="AB204" i="7" s="1"/>
  <c r="AG204" i="7" s="1"/>
  <c r="X206" i="7" a="1"/>
  <c r="X206" i="7" s="1"/>
  <c r="Y206" i="7" s="1"/>
  <c r="Y205" i="7"/>
  <c r="AD204" i="7" l="1"/>
  <c r="AI204" i="7" s="1"/>
  <c r="AC204" i="7"/>
  <c r="AH204" i="7" s="1"/>
  <c r="AA204" i="7"/>
  <c r="AF204" i="7" s="1"/>
  <c r="Z204" i="7"/>
  <c r="AE204" i="7" s="1"/>
  <c r="AC206" i="7"/>
  <c r="AH206" i="7" s="1"/>
  <c r="AD206" i="7"/>
  <c r="AI206" i="7" s="1"/>
  <c r="AC205" i="7"/>
  <c r="AH205" i="7" s="1"/>
  <c r="AD205" i="7"/>
  <c r="AI205" i="7" s="1"/>
  <c r="Z206" i="7"/>
  <c r="AE206" i="7" s="1"/>
  <c r="AA206" i="7"/>
  <c r="AF206" i="7" s="1"/>
  <c r="AB206" i="7"/>
  <c r="AG206" i="7" s="1"/>
  <c r="Z205" i="7"/>
  <c r="AE205" i="7" s="1"/>
  <c r="AA205" i="7"/>
  <c r="AF205" i="7" s="1"/>
  <c r="AB205" i="7"/>
  <c r="AG205" i="7" s="1"/>
  <c r="X207" i="7" a="1"/>
  <c r="X207" i="7" s="1"/>
  <c r="X208" i="7" l="1" a="1"/>
  <c r="X208" i="7" s="1"/>
  <c r="Y207" i="7"/>
  <c r="AC207" i="7" l="1"/>
  <c r="AH207" i="7" s="1"/>
  <c r="AD207" i="7"/>
  <c r="AI207" i="7" s="1"/>
  <c r="AB207" i="7"/>
  <c r="AG207" i="7" s="1"/>
  <c r="AA207" i="7"/>
  <c r="AF207" i="7" s="1"/>
  <c r="Z207" i="7"/>
  <c r="AE207" i="7" s="1"/>
  <c r="X209" i="7" a="1"/>
  <c r="X209" i="7" s="1"/>
  <c r="Y208" i="7"/>
  <c r="AC208" i="7" l="1"/>
  <c r="AH208" i="7" s="1"/>
  <c r="AD208" i="7"/>
  <c r="AI208" i="7" s="1"/>
  <c r="AB208" i="7"/>
  <c r="AG208" i="7" s="1"/>
  <c r="AA208" i="7"/>
  <c r="AF208" i="7" s="1"/>
  <c r="Z208" i="7"/>
  <c r="AE208" i="7" s="1"/>
  <c r="X210" i="7" a="1"/>
  <c r="X210" i="7" s="1"/>
  <c r="Y209" i="7"/>
  <c r="Z6" i="1"/>
  <c r="U6" i="1"/>
  <c r="AC209" i="7" l="1"/>
  <c r="AH209" i="7" s="1"/>
  <c r="AD209" i="7"/>
  <c r="AI209" i="7" s="1"/>
  <c r="AB209" i="7"/>
  <c r="AG209" i="7" s="1"/>
  <c r="Z209" i="7"/>
  <c r="AE209" i="7" s="1"/>
  <c r="AA209" i="7"/>
  <c r="AF209" i="7" s="1"/>
  <c r="X211" i="7" a="1"/>
  <c r="X211" i="7" s="1"/>
  <c r="Y210" i="7"/>
  <c r="A65" i="1"/>
  <c r="B65" i="1"/>
  <c r="AC210" i="7" l="1"/>
  <c r="AH210" i="7" s="1"/>
  <c r="AD210" i="7"/>
  <c r="AI210" i="7" s="1"/>
  <c r="AB210" i="7"/>
  <c r="AG210" i="7" s="1"/>
  <c r="Z210" i="7"/>
  <c r="AE210" i="7" s="1"/>
  <c r="AA210" i="7"/>
  <c r="AF210" i="7" s="1"/>
  <c r="X212" i="7" a="1"/>
  <c r="X212" i="7" s="1"/>
  <c r="Y211" i="7"/>
  <c r="AC211" i="7" l="1"/>
  <c r="AH211" i="7" s="1"/>
  <c r="AD211" i="7"/>
  <c r="AI211" i="7" s="1"/>
  <c r="AA211" i="7"/>
  <c r="AF211" i="7" s="1"/>
  <c r="Z211" i="7"/>
  <c r="AE211" i="7" s="1"/>
  <c r="AB211" i="7"/>
  <c r="AG211" i="7" s="1"/>
  <c r="X213" i="7" a="1"/>
  <c r="X213" i="7" s="1"/>
  <c r="Y212" i="7"/>
  <c r="AC212" i="7" l="1"/>
  <c r="AH212" i="7" s="1"/>
  <c r="AD212" i="7"/>
  <c r="AI212" i="7" s="1"/>
  <c r="Z212" i="7"/>
  <c r="AE212" i="7" s="1"/>
  <c r="AA212" i="7"/>
  <c r="AF212" i="7" s="1"/>
  <c r="AB212" i="7"/>
  <c r="AG212" i="7" s="1"/>
  <c r="X214" i="7" a="1"/>
  <c r="X214" i="7" s="1"/>
  <c r="Y213" i="7"/>
  <c r="AC213" i="7" l="1"/>
  <c r="AH213" i="7" s="1"/>
  <c r="AD213" i="7"/>
  <c r="AI213" i="7" s="1"/>
  <c r="AB213" i="7"/>
  <c r="AG213" i="7" s="1"/>
  <c r="Z213" i="7"/>
  <c r="AE213" i="7" s="1"/>
  <c r="AA213" i="7"/>
  <c r="AF213" i="7" s="1"/>
  <c r="X215" i="7" a="1"/>
  <c r="X215" i="7" s="1"/>
  <c r="Y214" i="7"/>
  <c r="AC214" i="7" l="1"/>
  <c r="AH214" i="7" s="1"/>
  <c r="AD214" i="7"/>
  <c r="AI214" i="7" s="1"/>
  <c r="Z214" i="7"/>
  <c r="AE214" i="7" s="1"/>
  <c r="AB214" i="7"/>
  <c r="AG214" i="7" s="1"/>
  <c r="AA214" i="7"/>
  <c r="AF214" i="7" s="1"/>
  <c r="X216" i="7" a="1"/>
  <c r="X216" i="7" s="1"/>
  <c r="Y215" i="7"/>
  <c r="AC215" i="7" l="1"/>
  <c r="AH215" i="7" s="1"/>
  <c r="AD215" i="7"/>
  <c r="AI215" i="7" s="1"/>
  <c r="AA215" i="7"/>
  <c r="AF215" i="7" s="1"/>
  <c r="AB215" i="7"/>
  <c r="AG215" i="7" s="1"/>
  <c r="Z215" i="7"/>
  <c r="AE215" i="7" s="1"/>
  <c r="X217" i="7" a="1"/>
  <c r="X217" i="7" s="1"/>
  <c r="Y216" i="7"/>
  <c r="AC216" i="7" l="1"/>
  <c r="AH216" i="7" s="1"/>
  <c r="AD216" i="7"/>
  <c r="AI216" i="7" s="1"/>
  <c r="AB216" i="7"/>
  <c r="AG216" i="7" s="1"/>
  <c r="AA216" i="7"/>
  <c r="AF216" i="7" s="1"/>
  <c r="Z216" i="7"/>
  <c r="AE216" i="7" s="1"/>
  <c r="X218" i="7" a="1"/>
  <c r="X218" i="7" s="1"/>
  <c r="Y217" i="7"/>
  <c r="AC217" i="7" l="1"/>
  <c r="AH217" i="7" s="1"/>
  <c r="AD217" i="7"/>
  <c r="AI217" i="7" s="1"/>
  <c r="Z217" i="7"/>
  <c r="AE217" i="7" s="1"/>
  <c r="AA217" i="7"/>
  <c r="AF217" i="7" s="1"/>
  <c r="AB217" i="7"/>
  <c r="AG217" i="7" s="1"/>
  <c r="X219" i="7" a="1"/>
  <c r="X219" i="7" s="1"/>
  <c r="Y218" i="7"/>
  <c r="AC218" i="7" l="1"/>
  <c r="AH218" i="7" s="1"/>
  <c r="AD218" i="7"/>
  <c r="AI218" i="7" s="1"/>
  <c r="Z218" i="7"/>
  <c r="AE218" i="7" s="1"/>
  <c r="AB218" i="7"/>
  <c r="AG218" i="7" s="1"/>
  <c r="AA218" i="7"/>
  <c r="AF218" i="7" s="1"/>
  <c r="X220" i="7" a="1"/>
  <c r="X220" i="7" s="1"/>
  <c r="Y219" i="7"/>
  <c r="AC219" i="7" l="1"/>
  <c r="AH219" i="7" s="1"/>
  <c r="AD219" i="7"/>
  <c r="AI219" i="7" s="1"/>
  <c r="AA219" i="7"/>
  <c r="AF219" i="7" s="1"/>
  <c r="Z219" i="7"/>
  <c r="AE219" i="7" s="1"/>
  <c r="AB219" i="7"/>
  <c r="AG219" i="7" s="1"/>
  <c r="X221" i="7" a="1"/>
  <c r="X221" i="7" s="1"/>
  <c r="Y220" i="7"/>
  <c r="AC220" i="7" l="1"/>
  <c r="AH220" i="7" s="1"/>
  <c r="AD220" i="7"/>
  <c r="AI220" i="7" s="1"/>
  <c r="Z220" i="7"/>
  <c r="AE220" i="7" s="1"/>
  <c r="AA220" i="7"/>
  <c r="AF220" i="7" s="1"/>
  <c r="AB220" i="7"/>
  <c r="AG220" i="7" s="1"/>
  <c r="X222" i="7" a="1"/>
  <c r="X222" i="7" s="1"/>
  <c r="Y221" i="7"/>
  <c r="AC221" i="7" l="1"/>
  <c r="AH221" i="7" s="1"/>
  <c r="AD221" i="7"/>
  <c r="AI221" i="7" s="1"/>
  <c r="Z221" i="7"/>
  <c r="AE221" i="7" s="1"/>
  <c r="AA221" i="7"/>
  <c r="AF221" i="7" s="1"/>
  <c r="AB221" i="7"/>
  <c r="AG221" i="7" s="1"/>
  <c r="X223" i="7" a="1"/>
  <c r="X223" i="7" s="1"/>
  <c r="Y222" i="7"/>
  <c r="AC222" i="7" l="1"/>
  <c r="AH222" i="7" s="1"/>
  <c r="AD222" i="7"/>
  <c r="AI222" i="7" s="1"/>
  <c r="Z222" i="7"/>
  <c r="AE222" i="7" s="1"/>
  <c r="AA222" i="7"/>
  <c r="AF222" i="7" s="1"/>
  <c r="AB222" i="7"/>
  <c r="AG222" i="7" s="1"/>
  <c r="X224" i="7" a="1"/>
  <c r="X224" i="7" s="1"/>
  <c r="Y223" i="7"/>
  <c r="AC223" i="7" l="1"/>
  <c r="AH223" i="7" s="1"/>
  <c r="AD223" i="7"/>
  <c r="AI223" i="7" s="1"/>
  <c r="Z223" i="7"/>
  <c r="AE223" i="7" s="1"/>
  <c r="AB223" i="7"/>
  <c r="AG223" i="7" s="1"/>
  <c r="AA223" i="7"/>
  <c r="AF223" i="7" s="1"/>
  <c r="X225" i="7" a="1"/>
  <c r="X225" i="7" s="1"/>
  <c r="Y224" i="7"/>
  <c r="AC224" i="7" l="1"/>
  <c r="AH224" i="7" s="1"/>
  <c r="AD224" i="7"/>
  <c r="AI224" i="7" s="1"/>
  <c r="AB224" i="7"/>
  <c r="AG224" i="7" s="1"/>
  <c r="Z224" i="7"/>
  <c r="AE224" i="7" s="1"/>
  <c r="AA224" i="7"/>
  <c r="AF224" i="7" s="1"/>
  <c r="X226" i="7" a="1"/>
  <c r="X226" i="7" s="1"/>
  <c r="Y225" i="7"/>
  <c r="AC225" i="7" l="1"/>
  <c r="AH225" i="7" s="1"/>
  <c r="AD225" i="7"/>
  <c r="AI225" i="7" s="1"/>
  <c r="Z225" i="7"/>
  <c r="AE225" i="7" s="1"/>
  <c r="AB225" i="7"/>
  <c r="AG225" i="7" s="1"/>
  <c r="AA225" i="7"/>
  <c r="AF225" i="7" s="1"/>
  <c r="X227" i="7" a="1"/>
  <c r="X227" i="7" s="1"/>
  <c r="Y226" i="7"/>
  <c r="AC226" i="7" l="1"/>
  <c r="AH226" i="7" s="1"/>
  <c r="AD226" i="7"/>
  <c r="AI226" i="7" s="1"/>
  <c r="Z226" i="7"/>
  <c r="AE226" i="7" s="1"/>
  <c r="AA226" i="7"/>
  <c r="AF226" i="7" s="1"/>
  <c r="AB226" i="7"/>
  <c r="AG226" i="7" s="1"/>
  <c r="X228" i="7" a="1"/>
  <c r="X228" i="7" s="1"/>
  <c r="Y227" i="7"/>
  <c r="AC227" i="7" l="1"/>
  <c r="AH227" i="7" s="1"/>
  <c r="AD227" i="7"/>
  <c r="AI227" i="7" s="1"/>
  <c r="AA227" i="7"/>
  <c r="AF227" i="7" s="1"/>
  <c r="Z227" i="7"/>
  <c r="AE227" i="7" s="1"/>
  <c r="AB227" i="7"/>
  <c r="AG227" i="7" s="1"/>
  <c r="X229" i="7" a="1"/>
  <c r="X229" i="7" s="1"/>
  <c r="Y228" i="7"/>
  <c r="AC228" i="7" l="1"/>
  <c r="AH228" i="7" s="1"/>
  <c r="AD228" i="7"/>
  <c r="AI228" i="7" s="1"/>
  <c r="AA228" i="7"/>
  <c r="AF228" i="7" s="1"/>
  <c r="Z228" i="7"/>
  <c r="AE228" i="7" s="1"/>
  <c r="AB228" i="7"/>
  <c r="AG228" i="7" s="1"/>
  <c r="X230" i="7" a="1"/>
  <c r="X230" i="7" s="1"/>
  <c r="Y229" i="7"/>
  <c r="AC229" i="7" l="1"/>
  <c r="AH229" i="7" s="1"/>
  <c r="AD229" i="7"/>
  <c r="AI229" i="7" s="1"/>
  <c r="Z229" i="7"/>
  <c r="AE229" i="7" s="1"/>
  <c r="AA229" i="7"/>
  <c r="AF229" i="7" s="1"/>
  <c r="AB229" i="7"/>
  <c r="AG229" i="7" s="1"/>
  <c r="X231" i="7" a="1"/>
  <c r="X231" i="7" s="1"/>
  <c r="Y230" i="7"/>
  <c r="AC230" i="7" l="1"/>
  <c r="AH230" i="7" s="1"/>
  <c r="AD230" i="7"/>
  <c r="AI230" i="7" s="1"/>
  <c r="Z230" i="7"/>
  <c r="AE230" i="7" s="1"/>
  <c r="AB230" i="7"/>
  <c r="AG230" i="7" s="1"/>
  <c r="AA230" i="7"/>
  <c r="AF230" i="7" s="1"/>
  <c r="X232" i="7" a="1"/>
  <c r="X232" i="7" s="1"/>
  <c r="Y231" i="7"/>
  <c r="AC231" i="7" l="1"/>
  <c r="AH231" i="7" s="1"/>
  <c r="AD231" i="7"/>
  <c r="AI231" i="7" s="1"/>
  <c r="Z231" i="7"/>
  <c r="AE231" i="7" s="1"/>
  <c r="AA231" i="7"/>
  <c r="AF231" i="7" s="1"/>
  <c r="AB231" i="7"/>
  <c r="AG231" i="7" s="1"/>
  <c r="X233" i="7" a="1"/>
  <c r="X233" i="7" s="1"/>
  <c r="Y232" i="7"/>
  <c r="AC232" i="7" l="1"/>
  <c r="AH232" i="7" s="1"/>
  <c r="AD232" i="7"/>
  <c r="AI232" i="7" s="1"/>
  <c r="AB232" i="7"/>
  <c r="AG232" i="7" s="1"/>
  <c r="Z232" i="7"/>
  <c r="AE232" i="7" s="1"/>
  <c r="AA232" i="7"/>
  <c r="AF232" i="7" s="1"/>
  <c r="X234" i="7" a="1"/>
  <c r="X234" i="7" s="1"/>
  <c r="Y233" i="7"/>
  <c r="AC233" i="7" l="1"/>
  <c r="AH233" i="7" s="1"/>
  <c r="AD233" i="7"/>
  <c r="AI233" i="7" s="1"/>
  <c r="Z233" i="7"/>
  <c r="AE233" i="7" s="1"/>
  <c r="AA233" i="7"/>
  <c r="AF233" i="7" s="1"/>
  <c r="AB233" i="7"/>
  <c r="AG233" i="7" s="1"/>
  <c r="X235" i="7" a="1"/>
  <c r="X235" i="7" s="1"/>
  <c r="Y234" i="7"/>
  <c r="AC234" i="7" l="1"/>
  <c r="AH234" i="7" s="1"/>
  <c r="AD234" i="7"/>
  <c r="AI234" i="7" s="1"/>
  <c r="Z234" i="7"/>
  <c r="AE234" i="7" s="1"/>
  <c r="AA234" i="7"/>
  <c r="AF234" i="7" s="1"/>
  <c r="AB234" i="7"/>
  <c r="AG234" i="7" s="1"/>
  <c r="X236" i="7" a="1"/>
  <c r="X236" i="7" s="1"/>
  <c r="Y235" i="7"/>
  <c r="AC235" i="7" l="1"/>
  <c r="AH235" i="7" s="1"/>
  <c r="AD235" i="7"/>
  <c r="AI235" i="7" s="1"/>
  <c r="AA235" i="7"/>
  <c r="AF235" i="7" s="1"/>
  <c r="Z235" i="7"/>
  <c r="AE235" i="7" s="1"/>
  <c r="AB235" i="7"/>
  <c r="AG235" i="7" s="1"/>
  <c r="X237" i="7" a="1"/>
  <c r="X237" i="7" s="1"/>
  <c r="Y236" i="7"/>
  <c r="AC236" i="7" l="1"/>
  <c r="AH236" i="7" s="1"/>
  <c r="AD236" i="7"/>
  <c r="AI236" i="7" s="1"/>
  <c r="AA236" i="7"/>
  <c r="AF236" i="7" s="1"/>
  <c r="AB236" i="7"/>
  <c r="AG236" i="7" s="1"/>
  <c r="Z236" i="7"/>
  <c r="AE236" i="7" s="1"/>
  <c r="X238" i="7" a="1"/>
  <c r="X238" i="7" s="1"/>
  <c r="Y237" i="7"/>
  <c r="AC237" i="7" l="1"/>
  <c r="AH237" i="7" s="1"/>
  <c r="AD237" i="7"/>
  <c r="AI237" i="7" s="1"/>
  <c r="AA237" i="7"/>
  <c r="AF237" i="7" s="1"/>
  <c r="AB237" i="7"/>
  <c r="AG237" i="7" s="1"/>
  <c r="Z237" i="7"/>
  <c r="AE237" i="7" s="1"/>
  <c r="X239" i="7" a="1"/>
  <c r="X239" i="7" s="1"/>
  <c r="Y238" i="7"/>
  <c r="AC238" i="7" l="1"/>
  <c r="AH238" i="7" s="1"/>
  <c r="AD238" i="7"/>
  <c r="AI238" i="7" s="1"/>
  <c r="Z238" i="7"/>
  <c r="AE238" i="7" s="1"/>
  <c r="AA238" i="7"/>
  <c r="AF238" i="7" s="1"/>
  <c r="AB238" i="7"/>
  <c r="AG238" i="7" s="1"/>
  <c r="X240" i="7" a="1"/>
  <c r="X240" i="7" s="1"/>
  <c r="Y239" i="7"/>
  <c r="AC239" i="7" l="1"/>
  <c r="AH239" i="7" s="1"/>
  <c r="AD239" i="7"/>
  <c r="AI239" i="7" s="1"/>
  <c r="Z239" i="7"/>
  <c r="AE239" i="7" s="1"/>
  <c r="AB239" i="7"/>
  <c r="AG239" i="7" s="1"/>
  <c r="AA239" i="7"/>
  <c r="AF239" i="7" s="1"/>
  <c r="X241" i="7" a="1"/>
  <c r="X241" i="7" s="1"/>
  <c r="Y240" i="7"/>
  <c r="AC240" i="7" l="1"/>
  <c r="AH240" i="7" s="1"/>
  <c r="AD240" i="7"/>
  <c r="AI240" i="7" s="1"/>
  <c r="AB240" i="7"/>
  <c r="AG240" i="7" s="1"/>
  <c r="Z240" i="7"/>
  <c r="AE240" i="7" s="1"/>
  <c r="AA240" i="7"/>
  <c r="AF240" i="7" s="1"/>
  <c r="X242" i="7" a="1"/>
  <c r="X242" i="7" s="1"/>
  <c r="Y241" i="7"/>
  <c r="AC241" i="7" l="1"/>
  <c r="AH241" i="7" s="1"/>
  <c r="AD241" i="7"/>
  <c r="AI241" i="7" s="1"/>
  <c r="AA241" i="7"/>
  <c r="AF241" i="7" s="1"/>
  <c r="Z241" i="7"/>
  <c r="AE241" i="7" s="1"/>
  <c r="AB241" i="7"/>
  <c r="AG241" i="7" s="1"/>
  <c r="X243" i="7" a="1"/>
  <c r="X243" i="7" s="1"/>
  <c r="Y242" i="7"/>
  <c r="AC242" i="7" l="1"/>
  <c r="AH242" i="7" s="1"/>
  <c r="AD242" i="7"/>
  <c r="AI242" i="7" s="1"/>
  <c r="AA242" i="7"/>
  <c r="AF242" i="7" s="1"/>
  <c r="Z242" i="7"/>
  <c r="AE242" i="7" s="1"/>
  <c r="AB242" i="7"/>
  <c r="AG242" i="7" s="1"/>
  <c r="X244" i="7" a="1"/>
  <c r="X244" i="7" s="1"/>
  <c r="Y243" i="7"/>
  <c r="AC243" i="7" l="1"/>
  <c r="AH243" i="7" s="1"/>
  <c r="AD243" i="7"/>
  <c r="AI243" i="7" s="1"/>
  <c r="AA243" i="7"/>
  <c r="AF243" i="7" s="1"/>
  <c r="Z243" i="7"/>
  <c r="AE243" i="7" s="1"/>
  <c r="AB243" i="7"/>
  <c r="AG243" i="7" s="1"/>
  <c r="X245" i="7" a="1"/>
  <c r="X245" i="7" s="1"/>
  <c r="Y244" i="7"/>
  <c r="AC244" i="7" l="1"/>
  <c r="AH244" i="7" s="1"/>
  <c r="AD244" i="7"/>
  <c r="AI244" i="7" s="1"/>
  <c r="AA244" i="7"/>
  <c r="AF244" i="7" s="1"/>
  <c r="AB244" i="7"/>
  <c r="AG244" i="7" s="1"/>
  <c r="Z244" i="7"/>
  <c r="AE244" i="7" s="1"/>
  <c r="X246" i="7" a="1"/>
  <c r="X246" i="7" s="1"/>
  <c r="Y245" i="7"/>
  <c r="AC245" i="7" l="1"/>
  <c r="AH245" i="7" s="1"/>
  <c r="AD245" i="7"/>
  <c r="AI245" i="7" s="1"/>
  <c r="AB245" i="7"/>
  <c r="AG245" i="7" s="1"/>
  <c r="Z245" i="7"/>
  <c r="AE245" i="7" s="1"/>
  <c r="AA245" i="7"/>
  <c r="AF245" i="7" s="1"/>
  <c r="X247" i="7" a="1"/>
  <c r="X247" i="7" s="1"/>
  <c r="Y246" i="7"/>
  <c r="AC246" i="7" l="1"/>
  <c r="AH246" i="7" s="1"/>
  <c r="AD246" i="7"/>
  <c r="AI246" i="7" s="1"/>
  <c r="Z246" i="7"/>
  <c r="AE246" i="7" s="1"/>
  <c r="AB246" i="7"/>
  <c r="AG246" i="7" s="1"/>
  <c r="AA246" i="7"/>
  <c r="AF246" i="7" s="1"/>
  <c r="X248" i="7" a="1"/>
  <c r="X248" i="7" s="1"/>
  <c r="Y247" i="7"/>
  <c r="AC247" i="7" l="1"/>
  <c r="AH247" i="7" s="1"/>
  <c r="AD247" i="7"/>
  <c r="AI247" i="7" s="1"/>
  <c r="AA247" i="7"/>
  <c r="AF247" i="7" s="1"/>
  <c r="Z247" i="7"/>
  <c r="AE247" i="7" s="1"/>
  <c r="AB247" i="7"/>
  <c r="AG247" i="7" s="1"/>
  <c r="X249" i="7" a="1"/>
  <c r="X249" i="7" s="1"/>
  <c r="Y248" i="7"/>
  <c r="AC248" i="7" l="1"/>
  <c r="AH248" i="7" s="1"/>
  <c r="AD248" i="7"/>
  <c r="AI248" i="7" s="1"/>
  <c r="AB248" i="7"/>
  <c r="AG248" i="7" s="1"/>
  <c r="Z248" i="7"/>
  <c r="AE248" i="7" s="1"/>
  <c r="AA248" i="7"/>
  <c r="AF248" i="7" s="1"/>
  <c r="X250" i="7" a="1"/>
  <c r="X250" i="7" s="1"/>
  <c r="Y249" i="7"/>
  <c r="AC249" i="7" l="1"/>
  <c r="AH249" i="7" s="1"/>
  <c r="AD249" i="7"/>
  <c r="AI249" i="7" s="1"/>
  <c r="Z249" i="7"/>
  <c r="AE249" i="7" s="1"/>
  <c r="AA249" i="7"/>
  <c r="AF249" i="7" s="1"/>
  <c r="AB249" i="7"/>
  <c r="AG249" i="7" s="1"/>
  <c r="X251" i="7" a="1"/>
  <c r="X251" i="7" s="1"/>
  <c r="Y250" i="7"/>
  <c r="AC250" i="7" l="1"/>
  <c r="AH250" i="7" s="1"/>
  <c r="AD250" i="7"/>
  <c r="AI250" i="7" s="1"/>
  <c r="AA250" i="7"/>
  <c r="AF250" i="7" s="1"/>
  <c r="Z250" i="7"/>
  <c r="AE250" i="7" s="1"/>
  <c r="AB250" i="7"/>
  <c r="AG250" i="7" s="1"/>
  <c r="X252" i="7" a="1"/>
  <c r="X252" i="7" s="1"/>
  <c r="Y251" i="7"/>
  <c r="AC251" i="7" l="1"/>
  <c r="AH251" i="7" s="1"/>
  <c r="AD251" i="7"/>
  <c r="AI251" i="7" s="1"/>
  <c r="AA251" i="7"/>
  <c r="AF251" i="7" s="1"/>
  <c r="AB251" i="7"/>
  <c r="AG251" i="7" s="1"/>
  <c r="Z251" i="7"/>
  <c r="AE251" i="7" s="1"/>
  <c r="X253" i="7" a="1"/>
  <c r="X253" i="7" s="1"/>
  <c r="Y252" i="7"/>
  <c r="AC252" i="7" l="1"/>
  <c r="AH252" i="7" s="1"/>
  <c r="AD252" i="7"/>
  <c r="AI252" i="7" s="1"/>
  <c r="Z252" i="7"/>
  <c r="AE252" i="7" s="1"/>
  <c r="AB252" i="7"/>
  <c r="AG252" i="7" s="1"/>
  <c r="AA252" i="7"/>
  <c r="AF252" i="7" s="1"/>
  <c r="X254" i="7" a="1"/>
  <c r="X254" i="7" s="1"/>
  <c r="Y253" i="7"/>
  <c r="AC253" i="7" l="1"/>
  <c r="AH253" i="7" s="1"/>
  <c r="AD253" i="7"/>
  <c r="AI253" i="7" s="1"/>
  <c r="AA253" i="7"/>
  <c r="AF253" i="7" s="1"/>
  <c r="AB253" i="7"/>
  <c r="AG253" i="7" s="1"/>
  <c r="Z253" i="7"/>
  <c r="AE253" i="7" s="1"/>
  <c r="X255" i="7" a="1"/>
  <c r="X255" i="7" s="1"/>
  <c r="Y254" i="7"/>
  <c r="AC254" i="7" l="1"/>
  <c r="AH254" i="7" s="1"/>
  <c r="AD254" i="7"/>
  <c r="AI254" i="7" s="1"/>
  <c r="Z254" i="7"/>
  <c r="AE254" i="7" s="1"/>
  <c r="AA254" i="7"/>
  <c r="AF254" i="7" s="1"/>
  <c r="AB254" i="7"/>
  <c r="AG254" i="7" s="1"/>
  <c r="X256" i="7" a="1"/>
  <c r="X256" i="7" s="1"/>
  <c r="Y255" i="7"/>
  <c r="AC255" i="7" l="1"/>
  <c r="AH255" i="7" s="1"/>
  <c r="AD255" i="7"/>
  <c r="AI255" i="7" s="1"/>
  <c r="Z255" i="7"/>
  <c r="AE255" i="7" s="1"/>
  <c r="AA255" i="7"/>
  <c r="AF255" i="7" s="1"/>
  <c r="AB255" i="7"/>
  <c r="AG255" i="7" s="1"/>
  <c r="X257" i="7" a="1"/>
  <c r="X257" i="7" s="1"/>
  <c r="Y256" i="7"/>
  <c r="AC256" i="7" l="1"/>
  <c r="AH256" i="7" s="1"/>
  <c r="AD256" i="7"/>
  <c r="AI256" i="7" s="1"/>
  <c r="AB256" i="7"/>
  <c r="AG256" i="7" s="1"/>
  <c r="AA256" i="7"/>
  <c r="AF256" i="7" s="1"/>
  <c r="Z256" i="7"/>
  <c r="AE256" i="7" s="1"/>
  <c r="X258" i="7" a="1"/>
  <c r="X258" i="7" s="1"/>
  <c r="Y257" i="7"/>
  <c r="AC257" i="7" l="1"/>
  <c r="AH257" i="7" s="1"/>
  <c r="AD257" i="7"/>
  <c r="AI257" i="7" s="1"/>
  <c r="AA257" i="7"/>
  <c r="AF257" i="7" s="1"/>
  <c r="AB257" i="7"/>
  <c r="AG257" i="7" s="1"/>
  <c r="Z257" i="7"/>
  <c r="AE257" i="7" s="1"/>
  <c r="X259" i="7" a="1"/>
  <c r="X259" i="7" s="1"/>
  <c r="Y258" i="7"/>
  <c r="AC258" i="7" l="1"/>
  <c r="AH258" i="7" s="1"/>
  <c r="AD258" i="7"/>
  <c r="AI258" i="7" s="1"/>
  <c r="AA258" i="7"/>
  <c r="AF258" i="7" s="1"/>
  <c r="AB258" i="7"/>
  <c r="AG258" i="7" s="1"/>
  <c r="Z258" i="7"/>
  <c r="AE258" i="7" s="1"/>
  <c r="X260" i="7" a="1"/>
  <c r="X260" i="7" s="1"/>
  <c r="Y259" i="7"/>
  <c r="AC259" i="7" l="1"/>
  <c r="AH259" i="7" s="1"/>
  <c r="AD259" i="7"/>
  <c r="AI259" i="7" s="1"/>
  <c r="AA259" i="7"/>
  <c r="AF259" i="7" s="1"/>
  <c r="AB259" i="7"/>
  <c r="AG259" i="7" s="1"/>
  <c r="Z259" i="7"/>
  <c r="AE259" i="7" s="1"/>
  <c r="X261" i="7" a="1"/>
  <c r="X261" i="7" s="1"/>
  <c r="Y260" i="7"/>
  <c r="AC260" i="7" l="1"/>
  <c r="AH260" i="7" s="1"/>
  <c r="AD260" i="7"/>
  <c r="AI260" i="7" s="1"/>
  <c r="Z260" i="7"/>
  <c r="AE260" i="7" s="1"/>
  <c r="AB260" i="7"/>
  <c r="AG260" i="7" s="1"/>
  <c r="AA260" i="7"/>
  <c r="AF260" i="7" s="1"/>
  <c r="X262" i="7" a="1"/>
  <c r="X262" i="7" s="1"/>
  <c r="Y261" i="7"/>
  <c r="AC261" i="7" l="1"/>
  <c r="AH261" i="7" s="1"/>
  <c r="AD261" i="7"/>
  <c r="AI261" i="7" s="1"/>
  <c r="AB261" i="7"/>
  <c r="AG261" i="7" s="1"/>
  <c r="Z261" i="7"/>
  <c r="AE261" i="7" s="1"/>
  <c r="AA261" i="7"/>
  <c r="AF261" i="7" s="1"/>
  <c r="X263" i="7" a="1"/>
  <c r="X263" i="7" s="1"/>
  <c r="Y262" i="7"/>
  <c r="AC262" i="7" l="1"/>
  <c r="AH262" i="7" s="1"/>
  <c r="AD262" i="7"/>
  <c r="AI262" i="7" s="1"/>
  <c r="Z262" i="7"/>
  <c r="AE262" i="7" s="1"/>
  <c r="AB262" i="7"/>
  <c r="AG262" i="7" s="1"/>
  <c r="AA262" i="7"/>
  <c r="AF262" i="7" s="1"/>
  <c r="X264" i="7" a="1"/>
  <c r="X264" i="7" s="1"/>
  <c r="Y263" i="7"/>
  <c r="AC263" i="7" l="1"/>
  <c r="AH263" i="7" s="1"/>
  <c r="AD263" i="7"/>
  <c r="AI263" i="7" s="1"/>
  <c r="AA263" i="7"/>
  <c r="AF263" i="7" s="1"/>
  <c r="Z263" i="7"/>
  <c r="AE263" i="7" s="1"/>
  <c r="AB263" i="7"/>
  <c r="AG263" i="7" s="1"/>
  <c r="X265" i="7" a="1"/>
  <c r="X265" i="7" s="1"/>
  <c r="Y264" i="7"/>
  <c r="AC264" i="7" l="1"/>
  <c r="AH264" i="7" s="1"/>
  <c r="AD264" i="7"/>
  <c r="AI264" i="7" s="1"/>
  <c r="AB264" i="7"/>
  <c r="AG264" i="7" s="1"/>
  <c r="Z264" i="7"/>
  <c r="AE264" i="7" s="1"/>
  <c r="AA264" i="7"/>
  <c r="AF264" i="7" s="1"/>
  <c r="X266" i="7" a="1"/>
  <c r="X266" i="7" s="1"/>
  <c r="Y265" i="7"/>
  <c r="AC265" i="7" l="1"/>
  <c r="AH265" i="7" s="1"/>
  <c r="AD265" i="7"/>
  <c r="AI265" i="7" s="1"/>
  <c r="AB265" i="7"/>
  <c r="AG265" i="7" s="1"/>
  <c r="AA265" i="7"/>
  <c r="AF265" i="7" s="1"/>
  <c r="Z265" i="7"/>
  <c r="AE265" i="7" s="1"/>
  <c r="X267" i="7" a="1"/>
  <c r="X267" i="7" s="1"/>
  <c r="Y266" i="7"/>
  <c r="AC266" i="7" l="1"/>
  <c r="AH266" i="7" s="1"/>
  <c r="AD266" i="7"/>
  <c r="AI266" i="7" s="1"/>
  <c r="Z266" i="7"/>
  <c r="AE266" i="7" s="1"/>
  <c r="AB266" i="7"/>
  <c r="AG266" i="7" s="1"/>
  <c r="AA266" i="7"/>
  <c r="AF266" i="7" s="1"/>
  <c r="X268" i="7" a="1"/>
  <c r="X268" i="7" s="1"/>
  <c r="Y267" i="7"/>
  <c r="AC267" i="7" l="1"/>
  <c r="AH267" i="7" s="1"/>
  <c r="AD267" i="7"/>
  <c r="AI267" i="7" s="1"/>
  <c r="AA267" i="7"/>
  <c r="AF267" i="7" s="1"/>
  <c r="AB267" i="7"/>
  <c r="AG267" i="7" s="1"/>
  <c r="Z267" i="7"/>
  <c r="AE267" i="7" s="1"/>
  <c r="X269" i="7" a="1"/>
  <c r="X269" i="7" s="1"/>
  <c r="Y268" i="7"/>
  <c r="AC268" i="7" l="1"/>
  <c r="AH268" i="7" s="1"/>
  <c r="AD268" i="7"/>
  <c r="AI268" i="7" s="1"/>
  <c r="AB268" i="7"/>
  <c r="AG268" i="7" s="1"/>
  <c r="Z268" i="7"/>
  <c r="AE268" i="7" s="1"/>
  <c r="AA268" i="7"/>
  <c r="AF268" i="7" s="1"/>
  <c r="X270" i="7" a="1"/>
  <c r="X270" i="7" s="1"/>
  <c r="Y269" i="7"/>
  <c r="AC269" i="7" l="1"/>
  <c r="AH269" i="7" s="1"/>
  <c r="AD269" i="7"/>
  <c r="AI269" i="7" s="1"/>
  <c r="Z269" i="7"/>
  <c r="AE269" i="7" s="1"/>
  <c r="AA269" i="7"/>
  <c r="AF269" i="7" s="1"/>
  <c r="AB269" i="7"/>
  <c r="AG269" i="7" s="1"/>
  <c r="X271" i="7" a="1"/>
  <c r="X271" i="7" s="1"/>
  <c r="Y270" i="7"/>
  <c r="AC270" i="7" l="1"/>
  <c r="AH270" i="7" s="1"/>
  <c r="AD270" i="7"/>
  <c r="AI270" i="7" s="1"/>
  <c r="Z270" i="7"/>
  <c r="AE270" i="7" s="1"/>
  <c r="AA270" i="7"/>
  <c r="AF270" i="7" s="1"/>
  <c r="AB270" i="7"/>
  <c r="AG270" i="7" s="1"/>
  <c r="X272" i="7" a="1"/>
  <c r="X272" i="7" s="1"/>
  <c r="Y271" i="7"/>
  <c r="AC271" i="7" l="1"/>
  <c r="AH271" i="7" s="1"/>
  <c r="AD271" i="7"/>
  <c r="AI271" i="7" s="1"/>
  <c r="AB271" i="7"/>
  <c r="AG271" i="7" s="1"/>
  <c r="Z271" i="7"/>
  <c r="AE271" i="7" s="1"/>
  <c r="AA271" i="7"/>
  <c r="AF271" i="7" s="1"/>
  <c r="X273" i="7" a="1"/>
  <c r="X273" i="7" s="1"/>
  <c r="Y272" i="7"/>
  <c r="AC272" i="7" l="1"/>
  <c r="AH272" i="7" s="1"/>
  <c r="AD272" i="7"/>
  <c r="AI272" i="7" s="1"/>
  <c r="AB272" i="7"/>
  <c r="AG272" i="7" s="1"/>
  <c r="AA272" i="7"/>
  <c r="AF272" i="7" s="1"/>
  <c r="Z272" i="7"/>
  <c r="AE272" i="7" s="1"/>
  <c r="X274" i="7" a="1"/>
  <c r="X274" i="7" s="1"/>
  <c r="Y273" i="7"/>
  <c r="AC273" i="7" l="1"/>
  <c r="AH273" i="7" s="1"/>
  <c r="AD273" i="7"/>
  <c r="AI273" i="7" s="1"/>
  <c r="Z273" i="7"/>
  <c r="AE273" i="7" s="1"/>
  <c r="AA273" i="7"/>
  <c r="AF273" i="7" s="1"/>
  <c r="AB273" i="7"/>
  <c r="AG273" i="7" s="1"/>
  <c r="X275" i="7" a="1"/>
  <c r="X275" i="7" s="1"/>
  <c r="Y274" i="7"/>
  <c r="AC274" i="7" l="1"/>
  <c r="AH274" i="7" s="1"/>
  <c r="AD274" i="7"/>
  <c r="AI274" i="7" s="1"/>
  <c r="AB274" i="7"/>
  <c r="AG274" i="7" s="1"/>
  <c r="AA274" i="7"/>
  <c r="AF274" i="7" s="1"/>
  <c r="Z274" i="7"/>
  <c r="AE274" i="7" s="1"/>
  <c r="X276" i="7" a="1"/>
  <c r="X276" i="7" s="1"/>
  <c r="Y275" i="7"/>
  <c r="AC275" i="7" l="1"/>
  <c r="AH275" i="7" s="1"/>
  <c r="AD275" i="7"/>
  <c r="AI275" i="7" s="1"/>
  <c r="AA275" i="7"/>
  <c r="AF275" i="7" s="1"/>
  <c r="Z275" i="7"/>
  <c r="AE275" i="7" s="1"/>
  <c r="AB275" i="7"/>
  <c r="AG275" i="7" s="1"/>
  <c r="X277" i="7" a="1"/>
  <c r="X277" i="7" s="1"/>
  <c r="Y276" i="7"/>
  <c r="AC276" i="7" l="1"/>
  <c r="AH276" i="7" s="1"/>
  <c r="AD276" i="7"/>
  <c r="AI276" i="7" s="1"/>
  <c r="Z276" i="7"/>
  <c r="AE276" i="7" s="1"/>
  <c r="AA276" i="7"/>
  <c r="AF276" i="7" s="1"/>
  <c r="AB276" i="7"/>
  <c r="AG276" i="7" s="1"/>
  <c r="X278" i="7" a="1"/>
  <c r="X278" i="7" s="1"/>
  <c r="Y277" i="7"/>
  <c r="AC277" i="7" l="1"/>
  <c r="AH277" i="7" s="1"/>
  <c r="AD277" i="7"/>
  <c r="AI277" i="7" s="1"/>
  <c r="AB277" i="7"/>
  <c r="AG277" i="7" s="1"/>
  <c r="Z277" i="7"/>
  <c r="AE277" i="7" s="1"/>
  <c r="AA277" i="7"/>
  <c r="AF277" i="7" s="1"/>
  <c r="X279" i="7" a="1"/>
  <c r="X279" i="7" s="1"/>
  <c r="Y278" i="7"/>
  <c r="AC278" i="7" l="1"/>
  <c r="AH278" i="7" s="1"/>
  <c r="AD278" i="7"/>
  <c r="AI278" i="7" s="1"/>
  <c r="Z278" i="7"/>
  <c r="AE278" i="7" s="1"/>
  <c r="C6" i="1" s="1"/>
  <c r="AA278" i="7"/>
  <c r="AF278" i="7" s="1"/>
  <c r="AB278" i="7"/>
  <c r="AG278" i="7" s="1"/>
  <c r="X280" i="7" a="1"/>
  <c r="X280" i="7" s="1"/>
  <c r="Y279" i="7"/>
  <c r="M6" i="1" l="1"/>
  <c r="AC279" i="7"/>
  <c r="AH279" i="7" s="1"/>
  <c r="AD279" i="7"/>
  <c r="AI279" i="7" s="1"/>
  <c r="Z279" i="7"/>
  <c r="AE279" i="7" s="1"/>
  <c r="AA279" i="7"/>
  <c r="AF279" i="7" s="1"/>
  <c r="AB279" i="7"/>
  <c r="AG279" i="7" s="1"/>
  <c r="X281" i="7" a="1"/>
  <c r="X281" i="7" s="1"/>
  <c r="Y280" i="7"/>
  <c r="D13" i="1"/>
  <c r="D21" i="1"/>
  <c r="D29" i="1"/>
  <c r="D37" i="1"/>
  <c r="D45" i="1"/>
  <c r="D53" i="1"/>
  <c r="D10" i="1"/>
  <c r="D18" i="1"/>
  <c r="D26" i="1"/>
  <c r="D34" i="1"/>
  <c r="D42" i="1"/>
  <c r="D50" i="1"/>
  <c r="D7" i="1"/>
  <c r="D15" i="1"/>
  <c r="D23" i="1"/>
  <c r="D31" i="1"/>
  <c r="D39" i="1"/>
  <c r="D47" i="1"/>
  <c r="D11" i="1"/>
  <c r="D19" i="1"/>
  <c r="D27" i="1"/>
  <c r="D35" i="1"/>
  <c r="D43" i="1"/>
  <c r="D51" i="1"/>
  <c r="D17" i="1"/>
  <c r="D33" i="1"/>
  <c r="D49" i="1"/>
  <c r="D56" i="1"/>
  <c r="D14" i="1"/>
  <c r="D30" i="1"/>
  <c r="D46" i="1"/>
  <c r="D8" i="1"/>
  <c r="D24" i="1"/>
  <c r="D16" i="1"/>
  <c r="D32" i="1"/>
  <c r="D48" i="1"/>
  <c r="D62" i="1"/>
  <c r="D70" i="1"/>
  <c r="D78" i="1"/>
  <c r="D20" i="1"/>
  <c r="D55" i="1"/>
  <c r="D57" i="1"/>
  <c r="D61" i="1"/>
  <c r="D72" i="1"/>
  <c r="D28" i="1"/>
  <c r="D38" i="1"/>
  <c r="D44" i="1"/>
  <c r="D63" i="1"/>
  <c r="D74" i="1"/>
  <c r="D9" i="1"/>
  <c r="D65" i="1"/>
  <c r="D67" i="1"/>
  <c r="D76" i="1"/>
  <c r="D25" i="1"/>
  <c r="D66" i="1"/>
  <c r="D77" i="1"/>
  <c r="D22" i="1"/>
  <c r="D58" i="1"/>
  <c r="D69" i="1"/>
  <c r="D80" i="1"/>
  <c r="D12" i="1"/>
  <c r="D36" i="1"/>
  <c r="D54" i="1"/>
  <c r="D73" i="1"/>
  <c r="D41" i="1"/>
  <c r="D64" i="1"/>
  <c r="D75" i="1"/>
  <c r="D59" i="1"/>
  <c r="D60" i="1"/>
  <c r="D71" i="1"/>
  <c r="D79" i="1"/>
  <c r="D40" i="1"/>
  <c r="D52" i="1"/>
  <c r="D68" i="1"/>
  <c r="C10" i="1"/>
  <c r="C18" i="1"/>
  <c r="C26" i="1"/>
  <c r="C34" i="1"/>
  <c r="C42" i="1"/>
  <c r="C50" i="1"/>
  <c r="C7" i="1"/>
  <c r="C15" i="1"/>
  <c r="C23" i="1"/>
  <c r="C31" i="1"/>
  <c r="C39" i="1"/>
  <c r="C47" i="1"/>
  <c r="C12" i="1"/>
  <c r="C20" i="1"/>
  <c r="C28" i="1"/>
  <c r="C36" i="1"/>
  <c r="C44" i="1"/>
  <c r="C52" i="1"/>
  <c r="C8" i="1"/>
  <c r="C16" i="1"/>
  <c r="C24" i="1"/>
  <c r="C32" i="1"/>
  <c r="C40" i="1"/>
  <c r="C48" i="1"/>
  <c r="C14" i="1"/>
  <c r="C30" i="1"/>
  <c r="C46" i="1"/>
  <c r="C11" i="1"/>
  <c r="C27" i="1"/>
  <c r="C43" i="1"/>
  <c r="C21" i="1"/>
  <c r="C13" i="1"/>
  <c r="C29" i="1"/>
  <c r="C45" i="1"/>
  <c r="C54" i="1"/>
  <c r="C59" i="1"/>
  <c r="C67" i="1"/>
  <c r="C75" i="1"/>
  <c r="C33" i="1"/>
  <c r="C38" i="1"/>
  <c r="C63" i="1"/>
  <c r="C74" i="1"/>
  <c r="C9" i="1"/>
  <c r="C49" i="1"/>
  <c r="C53" i="1"/>
  <c r="C65" i="1"/>
  <c r="C76" i="1"/>
  <c r="C22" i="1"/>
  <c r="C58" i="1"/>
  <c r="C69" i="1"/>
  <c r="C78" i="1"/>
  <c r="C80" i="1"/>
  <c r="E6" i="1"/>
  <c r="C37" i="1"/>
  <c r="C51" i="1"/>
  <c r="C68" i="1"/>
  <c r="C79" i="1"/>
  <c r="C35" i="1"/>
  <c r="C62" i="1"/>
  <c r="C73" i="1"/>
  <c r="C25" i="1"/>
  <c r="C66" i="1"/>
  <c r="C77" i="1"/>
  <c r="C60" i="1"/>
  <c r="C17" i="1"/>
  <c r="C41" i="1"/>
  <c r="C64" i="1"/>
  <c r="C19" i="1"/>
  <c r="C57" i="1"/>
  <c r="C72" i="1"/>
  <c r="C55" i="1"/>
  <c r="C56" i="1"/>
  <c r="C61" i="1"/>
  <c r="C70" i="1"/>
  <c r="C71" i="1"/>
  <c r="M7" i="1"/>
  <c r="N7" i="1" l="1"/>
  <c r="AC280" i="7"/>
  <c r="AH280" i="7" s="1"/>
  <c r="AD280" i="7"/>
  <c r="AI280" i="7" s="1"/>
  <c r="AA280" i="7"/>
  <c r="AF280" i="7" s="1"/>
  <c r="Z280" i="7"/>
  <c r="AE280" i="7" s="1"/>
  <c r="AB280" i="7"/>
  <c r="AG280" i="7" s="1"/>
  <c r="X282" i="7" a="1"/>
  <c r="X282" i="7" s="1"/>
  <c r="Y281" i="7"/>
  <c r="K17" i="1"/>
  <c r="E17" i="1"/>
  <c r="G17" i="1"/>
  <c r="E58" i="1"/>
  <c r="K58" i="1"/>
  <c r="G58" i="1"/>
  <c r="K29" i="1"/>
  <c r="E29" i="1"/>
  <c r="G29" i="1"/>
  <c r="E23" i="1"/>
  <c r="G23" i="1"/>
  <c r="K23" i="1"/>
  <c r="E10" i="1"/>
  <c r="K10" i="1"/>
  <c r="G10" i="1"/>
  <c r="K60" i="1"/>
  <c r="E60" i="1"/>
  <c r="G60" i="1"/>
  <c r="K13" i="1"/>
  <c r="E13" i="1"/>
  <c r="G13" i="1"/>
  <c r="E15" i="1"/>
  <c r="G15" i="1"/>
  <c r="K15" i="1"/>
  <c r="K51" i="1"/>
  <c r="E51" i="1"/>
  <c r="G51" i="1"/>
  <c r="K21" i="1"/>
  <c r="E21" i="1"/>
  <c r="G21" i="1"/>
  <c r="K28" i="1"/>
  <c r="E28" i="1"/>
  <c r="G28" i="1"/>
  <c r="E7" i="1"/>
  <c r="G7" i="1"/>
  <c r="K7" i="1"/>
  <c r="E72" i="1"/>
  <c r="G72" i="1"/>
  <c r="K72" i="1"/>
  <c r="E66" i="1"/>
  <c r="K66" i="1"/>
  <c r="G66" i="1"/>
  <c r="K37" i="1"/>
  <c r="G37" i="1"/>
  <c r="E37" i="1"/>
  <c r="K65" i="1"/>
  <c r="E65" i="1"/>
  <c r="G65" i="1"/>
  <c r="K75" i="1"/>
  <c r="E75" i="1"/>
  <c r="G75" i="1"/>
  <c r="K43" i="1"/>
  <c r="E43" i="1"/>
  <c r="G43" i="1"/>
  <c r="E32" i="1"/>
  <c r="G32" i="1"/>
  <c r="K32" i="1"/>
  <c r="K20" i="1"/>
  <c r="E20" i="1"/>
  <c r="G20" i="1"/>
  <c r="E50" i="1"/>
  <c r="K50" i="1"/>
  <c r="G50" i="1"/>
  <c r="E79" i="1"/>
  <c r="G79" i="1"/>
  <c r="K79" i="1"/>
  <c r="E14" i="1"/>
  <c r="G14" i="1"/>
  <c r="K14" i="1"/>
  <c r="K68" i="1"/>
  <c r="E68" i="1"/>
  <c r="G68" i="1"/>
  <c r="E38" i="1"/>
  <c r="G38" i="1"/>
  <c r="K38" i="1"/>
  <c r="K36" i="1"/>
  <c r="E36" i="1"/>
  <c r="G36" i="1"/>
  <c r="E55" i="1"/>
  <c r="G55" i="1"/>
  <c r="K55" i="1"/>
  <c r="K33" i="1"/>
  <c r="E33" i="1"/>
  <c r="G33" i="1"/>
  <c r="K25" i="1"/>
  <c r="E25" i="1"/>
  <c r="G25" i="1"/>
  <c r="I25" i="1" s="1"/>
  <c r="K53" i="1"/>
  <c r="E53" i="1"/>
  <c r="G53" i="1"/>
  <c r="K27" i="1"/>
  <c r="E27" i="1"/>
  <c r="G27" i="1"/>
  <c r="K12" i="1"/>
  <c r="E12" i="1"/>
  <c r="G12" i="1"/>
  <c r="K19" i="1"/>
  <c r="E19" i="1"/>
  <c r="G19" i="1"/>
  <c r="I19" i="1" s="1"/>
  <c r="E80" i="1"/>
  <c r="G80" i="1"/>
  <c r="K80" i="1"/>
  <c r="K49" i="1"/>
  <c r="E49" i="1"/>
  <c r="G49" i="1"/>
  <c r="K59" i="1"/>
  <c r="E59" i="1"/>
  <c r="G59" i="1"/>
  <c r="K11" i="1"/>
  <c r="E11" i="1"/>
  <c r="G11" i="1"/>
  <c r="I11" i="1" s="1"/>
  <c r="E16" i="1"/>
  <c r="G16" i="1"/>
  <c r="K16" i="1"/>
  <c r="E47" i="1"/>
  <c r="G47" i="1"/>
  <c r="K47" i="1"/>
  <c r="E34" i="1"/>
  <c r="K34" i="1"/>
  <c r="G34" i="1"/>
  <c r="K61" i="1"/>
  <c r="E61" i="1"/>
  <c r="G61" i="1"/>
  <c r="I61" i="1" s="1"/>
  <c r="E63" i="1"/>
  <c r="G63" i="1"/>
  <c r="K63" i="1"/>
  <c r="K44" i="1"/>
  <c r="E44" i="1"/>
  <c r="G44" i="1"/>
  <c r="E56" i="1"/>
  <c r="G56" i="1"/>
  <c r="I56" i="1" s="1"/>
  <c r="K56" i="1"/>
  <c r="E22" i="1"/>
  <c r="G22" i="1"/>
  <c r="K22" i="1"/>
  <c r="E48" i="1"/>
  <c r="G48" i="1"/>
  <c r="K48" i="1"/>
  <c r="K77" i="1"/>
  <c r="E77" i="1"/>
  <c r="G77" i="1"/>
  <c r="K76" i="1"/>
  <c r="E76" i="1"/>
  <c r="G76" i="1"/>
  <c r="E40" i="1"/>
  <c r="G40" i="1"/>
  <c r="K40" i="1"/>
  <c r="K57" i="1"/>
  <c r="E57" i="1"/>
  <c r="G57" i="1"/>
  <c r="D6" i="1"/>
  <c r="G6" i="1"/>
  <c r="K67" i="1"/>
  <c r="E67" i="1"/>
  <c r="G67" i="1"/>
  <c r="E24" i="1"/>
  <c r="G24" i="1"/>
  <c r="K24" i="1"/>
  <c r="E42" i="1"/>
  <c r="G42" i="1"/>
  <c r="K42" i="1"/>
  <c r="E71" i="1"/>
  <c r="G71" i="1"/>
  <c r="K71" i="1"/>
  <c r="E62" i="1"/>
  <c r="G62" i="1"/>
  <c r="K62" i="1"/>
  <c r="E78" i="1"/>
  <c r="G78" i="1"/>
  <c r="K78" i="1"/>
  <c r="K9" i="1"/>
  <c r="E9" i="1"/>
  <c r="G9" i="1"/>
  <c r="E54" i="1"/>
  <c r="G54" i="1"/>
  <c r="K54" i="1"/>
  <c r="E46" i="1"/>
  <c r="G46" i="1"/>
  <c r="K46" i="1"/>
  <c r="E8" i="1"/>
  <c r="G8" i="1"/>
  <c r="K8" i="1"/>
  <c r="E39" i="1"/>
  <c r="G39" i="1"/>
  <c r="K39" i="1"/>
  <c r="E26" i="1"/>
  <c r="K26" i="1"/>
  <c r="G26" i="1"/>
  <c r="K73" i="1"/>
  <c r="E73" i="1"/>
  <c r="G73" i="1"/>
  <c r="E64" i="1"/>
  <c r="G64" i="1"/>
  <c r="K64" i="1"/>
  <c r="E70" i="1"/>
  <c r="G70" i="1"/>
  <c r="K70" i="1"/>
  <c r="K41" i="1"/>
  <c r="E41" i="1"/>
  <c r="G41" i="1"/>
  <c r="K35" i="1"/>
  <c r="E35" i="1"/>
  <c r="G35" i="1"/>
  <c r="K69" i="1"/>
  <c r="G69" i="1"/>
  <c r="E69" i="1"/>
  <c r="E74" i="1"/>
  <c r="K74" i="1"/>
  <c r="G74" i="1"/>
  <c r="K45" i="1"/>
  <c r="E45" i="1"/>
  <c r="G45" i="1"/>
  <c r="E30" i="1"/>
  <c r="G30" i="1"/>
  <c r="K30" i="1"/>
  <c r="K52" i="1"/>
  <c r="E52" i="1"/>
  <c r="G52" i="1"/>
  <c r="E31" i="1"/>
  <c r="G31" i="1"/>
  <c r="K31" i="1"/>
  <c r="E18" i="1"/>
  <c r="K18" i="1"/>
  <c r="G18" i="1"/>
  <c r="M8" i="1"/>
  <c r="I75" i="1" l="1"/>
  <c r="I7" i="1"/>
  <c r="I51" i="1"/>
  <c r="I15" i="1"/>
  <c r="I23" i="1"/>
  <c r="I17" i="1"/>
  <c r="I50" i="1"/>
  <c r="N8" i="1"/>
  <c r="I31" i="1"/>
  <c r="I45" i="1"/>
  <c r="I41" i="1"/>
  <c r="I70" i="1"/>
  <c r="I39" i="1"/>
  <c r="I77" i="1"/>
  <c r="I48" i="1"/>
  <c r="I44" i="1"/>
  <c r="I63" i="1"/>
  <c r="I16" i="1"/>
  <c r="I49" i="1"/>
  <c r="I80" i="1"/>
  <c r="I27" i="1"/>
  <c r="I79" i="1"/>
  <c r="I28" i="1"/>
  <c r="I29" i="1"/>
  <c r="I74" i="1"/>
  <c r="I13" i="1"/>
  <c r="I34" i="1"/>
  <c r="I26" i="1"/>
  <c r="I18" i="1"/>
  <c r="I35" i="1"/>
  <c r="I73" i="1"/>
  <c r="I54" i="1"/>
  <c r="I71" i="1"/>
  <c r="I67" i="1"/>
  <c r="I6" i="1"/>
  <c r="I69" i="1"/>
  <c r="I64" i="1"/>
  <c r="I8" i="1"/>
  <c r="I9" i="1"/>
  <c r="I78" i="1"/>
  <c r="I24" i="1"/>
  <c r="I57" i="1"/>
  <c r="I40" i="1"/>
  <c r="I66" i="1"/>
  <c r="I58" i="1"/>
  <c r="I42" i="1"/>
  <c r="I76" i="1"/>
  <c r="I47" i="1"/>
  <c r="I59" i="1"/>
  <c r="I12" i="1"/>
  <c r="I33" i="1"/>
  <c r="I55" i="1"/>
  <c r="I68" i="1"/>
  <c r="I14" i="1"/>
  <c r="I20" i="1"/>
  <c r="I32" i="1"/>
  <c r="I65" i="1"/>
  <c r="I37" i="1"/>
  <c r="I52" i="1"/>
  <c r="I30" i="1"/>
  <c r="I46" i="1"/>
  <c r="I62" i="1"/>
  <c r="I10" i="1"/>
  <c r="I22" i="1"/>
  <c r="I53" i="1"/>
  <c r="I36" i="1"/>
  <c r="I38" i="1"/>
  <c r="I43" i="1"/>
  <c r="I72" i="1"/>
  <c r="I21" i="1"/>
  <c r="I60" i="1"/>
  <c r="AC281" i="7"/>
  <c r="AH281" i="7" s="1"/>
  <c r="AD281" i="7"/>
  <c r="AI281" i="7" s="1"/>
  <c r="Z281" i="7"/>
  <c r="AE281" i="7" s="1"/>
  <c r="M9" i="1" s="1"/>
  <c r="AA281" i="7"/>
  <c r="AF281" i="7" s="1"/>
  <c r="AB281" i="7"/>
  <c r="AG281" i="7" s="1"/>
  <c r="X283" i="7" a="1"/>
  <c r="X283" i="7" s="1"/>
  <c r="Y282" i="7"/>
  <c r="Y8" i="1"/>
  <c r="P8" i="1"/>
  <c r="Y7" i="1"/>
  <c r="T7" i="1"/>
  <c r="B3" i="11" s="1"/>
  <c r="T6" i="1"/>
  <c r="B2" i="11" s="1"/>
  <c r="T8" i="1"/>
  <c r="B79" i="11" s="1"/>
  <c r="A79" i="11" s="1"/>
  <c r="P6" i="1"/>
  <c r="P7" i="1"/>
  <c r="N9" i="1" l="1"/>
  <c r="B3" i="9"/>
  <c r="W7" i="1"/>
  <c r="B2" i="9"/>
  <c r="A2" i="9" s="1"/>
  <c r="W6" i="1"/>
  <c r="B4" i="9"/>
  <c r="A4" i="9" s="1"/>
  <c r="W8" i="1"/>
  <c r="AC282" i="7"/>
  <c r="AH282" i="7" s="1"/>
  <c r="AD282" i="7"/>
  <c r="AI282" i="7" s="1"/>
  <c r="Z282" i="7"/>
  <c r="AE282" i="7" s="1"/>
  <c r="AA282" i="7"/>
  <c r="AF282" i="7" s="1"/>
  <c r="AB282" i="7"/>
  <c r="AG282" i="7" s="1"/>
  <c r="X284" i="7" a="1"/>
  <c r="X284" i="7" s="1"/>
  <c r="Y283" i="7"/>
  <c r="B79" i="9"/>
  <c r="A79" i="9" s="1"/>
  <c r="B4" i="11"/>
  <c r="A4" i="11" s="1"/>
  <c r="Y9" i="1"/>
  <c r="B77" i="11"/>
  <c r="A77" i="11" s="1"/>
  <c r="A2" i="11"/>
  <c r="B78" i="11"/>
  <c r="A78" i="11" s="1"/>
  <c r="A3" i="11"/>
  <c r="B78" i="9"/>
  <c r="A78" i="9" s="1"/>
  <c r="A3" i="9"/>
  <c r="B77" i="9"/>
  <c r="A77" i="9" s="1"/>
  <c r="P9" i="1"/>
  <c r="T9" i="1"/>
  <c r="B5" i="11" s="1"/>
  <c r="M10" i="1"/>
  <c r="N10" i="1" l="1"/>
  <c r="B80" i="9"/>
  <c r="A80" i="9" s="1"/>
  <c r="W9" i="1"/>
  <c r="AC283" i="7"/>
  <c r="AH283" i="7" s="1"/>
  <c r="AD283" i="7"/>
  <c r="AI283" i="7" s="1"/>
  <c r="B5" i="9"/>
  <c r="A5" i="9" s="1"/>
  <c r="Z283" i="7"/>
  <c r="AE283" i="7" s="1"/>
  <c r="AA283" i="7"/>
  <c r="AF283" i="7" s="1"/>
  <c r="N11" i="1" s="1"/>
  <c r="AB283" i="7"/>
  <c r="AG283" i="7" s="1"/>
  <c r="X285" i="7" a="1"/>
  <c r="X285" i="7" s="1"/>
  <c r="Y284" i="7"/>
  <c r="B80" i="11"/>
  <c r="A80" i="11" s="1"/>
  <c r="A5" i="11"/>
  <c r="T10" i="1"/>
  <c r="B6" i="11" s="1"/>
  <c r="Y10" i="1"/>
  <c r="P10" i="1"/>
  <c r="M11" i="1" l="1"/>
  <c r="P11" i="1" s="1"/>
  <c r="B81" i="9"/>
  <c r="A81" i="9" s="1"/>
  <c r="W10" i="1"/>
  <c r="AC284" i="7"/>
  <c r="AH284" i="7" s="1"/>
  <c r="AD284" i="7"/>
  <c r="AI284" i="7" s="1"/>
  <c r="Z284" i="7"/>
  <c r="AE284" i="7" s="1"/>
  <c r="AA284" i="7"/>
  <c r="AF284" i="7" s="1"/>
  <c r="AB284" i="7"/>
  <c r="AG284" i="7" s="1"/>
  <c r="X286" i="7" a="1"/>
  <c r="X286" i="7" s="1"/>
  <c r="Y285" i="7"/>
  <c r="B6" i="9"/>
  <c r="A6" i="9" s="1"/>
  <c r="B81" i="11"/>
  <c r="A81" i="11" s="1"/>
  <c r="A6" i="11"/>
  <c r="M12" i="1"/>
  <c r="T11" i="1" l="1"/>
  <c r="Y11" i="1"/>
  <c r="N12" i="1"/>
  <c r="B82" i="9"/>
  <c r="A82" i="9" s="1"/>
  <c r="W11" i="1"/>
  <c r="AC285" i="7"/>
  <c r="AH285" i="7" s="1"/>
  <c r="AD285" i="7"/>
  <c r="AI285" i="7" s="1"/>
  <c r="AB285" i="7"/>
  <c r="AG285" i="7" s="1"/>
  <c r="Z285" i="7"/>
  <c r="AE285" i="7" s="1"/>
  <c r="AA285" i="7"/>
  <c r="AF285" i="7" s="1"/>
  <c r="X287" i="7" a="1"/>
  <c r="X287" i="7" s="1"/>
  <c r="Y286" i="7"/>
  <c r="B7" i="9"/>
  <c r="A7" i="9" s="1"/>
  <c r="B82" i="11"/>
  <c r="A82" i="11" s="1"/>
  <c r="B7" i="11"/>
  <c r="A7" i="11" s="1"/>
  <c r="Y12" i="1"/>
  <c r="P12" i="1"/>
  <c r="T12" i="1"/>
  <c r="M13" i="1"/>
  <c r="N13" i="1" l="1"/>
  <c r="B83" i="9"/>
  <c r="A83" i="9" s="1"/>
  <c r="W12" i="1"/>
  <c r="AC286" i="7"/>
  <c r="AH286" i="7" s="1"/>
  <c r="AD286" i="7"/>
  <c r="AI286" i="7" s="1"/>
  <c r="AA286" i="7"/>
  <c r="AF286" i="7" s="1"/>
  <c r="N14" i="1" s="1"/>
  <c r="Z286" i="7"/>
  <c r="AE286" i="7" s="1"/>
  <c r="AB286" i="7"/>
  <c r="AG286" i="7" s="1"/>
  <c r="X288" i="7" a="1"/>
  <c r="X288" i="7" s="1"/>
  <c r="Y287" i="7"/>
  <c r="B8" i="9"/>
  <c r="A8" i="9" s="1"/>
  <c r="B83" i="11"/>
  <c r="A83" i="11" s="1"/>
  <c r="B8" i="11"/>
  <c r="A8" i="11" s="1"/>
  <c r="Y13" i="1"/>
  <c r="T13" i="1"/>
  <c r="P13" i="1"/>
  <c r="M14" i="1" l="1"/>
  <c r="B84" i="9"/>
  <c r="A84" i="9" s="1"/>
  <c r="W13" i="1"/>
  <c r="AC287" i="7"/>
  <c r="AH287" i="7" s="1"/>
  <c r="AD287" i="7"/>
  <c r="AI287" i="7" s="1"/>
  <c r="Z287" i="7"/>
  <c r="AE287" i="7" s="1"/>
  <c r="M15" i="1" s="1"/>
  <c r="AA287" i="7"/>
  <c r="AF287" i="7" s="1"/>
  <c r="AB287" i="7"/>
  <c r="AG287" i="7" s="1"/>
  <c r="X289" i="7" a="1"/>
  <c r="X289" i="7" s="1"/>
  <c r="Y288" i="7"/>
  <c r="B9" i="9"/>
  <c r="A9" i="9" s="1"/>
  <c r="B84" i="11"/>
  <c r="A84" i="11" s="1"/>
  <c r="B9" i="11"/>
  <c r="A9" i="11" s="1"/>
  <c r="Y14" i="1"/>
  <c r="P14" i="1"/>
  <c r="T14" i="1"/>
  <c r="N15" i="1" l="1"/>
  <c r="B85" i="9"/>
  <c r="A85" i="9" s="1"/>
  <c r="W14" i="1"/>
  <c r="AC288" i="7"/>
  <c r="AH288" i="7" s="1"/>
  <c r="AD288" i="7"/>
  <c r="AI288" i="7" s="1"/>
  <c r="AA288" i="7"/>
  <c r="AF288" i="7" s="1"/>
  <c r="Z288" i="7"/>
  <c r="AE288" i="7" s="1"/>
  <c r="AB288" i="7"/>
  <c r="AG288" i="7" s="1"/>
  <c r="X290" i="7" a="1"/>
  <c r="X290" i="7" s="1"/>
  <c r="Y289" i="7"/>
  <c r="B10" i="9"/>
  <c r="A10" i="9" s="1"/>
  <c r="B85" i="11"/>
  <c r="A85" i="11" s="1"/>
  <c r="B10" i="11"/>
  <c r="A10" i="11" s="1"/>
  <c r="Y15" i="1"/>
  <c r="T15" i="1"/>
  <c r="P15" i="1"/>
  <c r="N16" i="1"/>
  <c r="M16" i="1" l="1"/>
  <c r="B86" i="9"/>
  <c r="A86" i="9" s="1"/>
  <c r="W15" i="1"/>
  <c r="AC289" i="7"/>
  <c r="AH289" i="7" s="1"/>
  <c r="AD289" i="7"/>
  <c r="AI289" i="7" s="1"/>
  <c r="AA289" i="7"/>
  <c r="AF289" i="7" s="1"/>
  <c r="Z289" i="7"/>
  <c r="AE289" i="7" s="1"/>
  <c r="AB289" i="7"/>
  <c r="AG289" i="7" s="1"/>
  <c r="X291" i="7" a="1"/>
  <c r="X291" i="7" s="1"/>
  <c r="Y290" i="7"/>
  <c r="B11" i="9"/>
  <c r="A11" i="9" s="1"/>
  <c r="B86" i="11"/>
  <c r="A86" i="11" s="1"/>
  <c r="B11" i="11"/>
  <c r="A11" i="11" s="1"/>
  <c r="Y16" i="1"/>
  <c r="T16" i="1"/>
  <c r="P16" i="1"/>
  <c r="N17" i="1"/>
  <c r="M17" i="1" l="1"/>
  <c r="B87" i="9"/>
  <c r="A87" i="9" s="1"/>
  <c r="W16" i="1"/>
  <c r="AC290" i="7"/>
  <c r="AH290" i="7" s="1"/>
  <c r="AD290" i="7"/>
  <c r="AI290" i="7" s="1"/>
  <c r="Z290" i="7"/>
  <c r="AE290" i="7" s="1"/>
  <c r="M18" i="1" s="1"/>
  <c r="AA290" i="7"/>
  <c r="AF290" i="7" s="1"/>
  <c r="AB290" i="7"/>
  <c r="AG290" i="7" s="1"/>
  <c r="X292" i="7" a="1"/>
  <c r="X292" i="7" s="1"/>
  <c r="Y291" i="7"/>
  <c r="B12" i="9"/>
  <c r="A12" i="9" s="1"/>
  <c r="B87" i="11"/>
  <c r="A87" i="11" s="1"/>
  <c r="B12" i="11"/>
  <c r="A12" i="11" s="1"/>
  <c r="P17" i="1"/>
  <c r="Y17" i="1"/>
  <c r="T17" i="1"/>
  <c r="N18" i="1" l="1"/>
  <c r="B13" i="9"/>
  <c r="A13" i="9" s="1"/>
  <c r="W17" i="1"/>
  <c r="AC291" i="7"/>
  <c r="AH291" i="7" s="1"/>
  <c r="AD291" i="7"/>
  <c r="AI291" i="7" s="1"/>
  <c r="Z291" i="7"/>
  <c r="AE291" i="7" s="1"/>
  <c r="AA291" i="7"/>
  <c r="AF291" i="7" s="1"/>
  <c r="AB291" i="7"/>
  <c r="AG291" i="7" s="1"/>
  <c r="X293" i="7" a="1"/>
  <c r="X293" i="7" s="1"/>
  <c r="Y292" i="7"/>
  <c r="B88" i="9"/>
  <c r="A88" i="9" s="1"/>
  <c r="B88" i="11"/>
  <c r="A88" i="11" s="1"/>
  <c r="B13" i="11"/>
  <c r="A13" i="11" s="1"/>
  <c r="P18" i="1"/>
  <c r="T18" i="1"/>
  <c r="Y18" i="1"/>
  <c r="M19" i="1" l="1"/>
  <c r="N19" i="1"/>
  <c r="B89" i="9"/>
  <c r="A89" i="9" s="1"/>
  <c r="W18" i="1"/>
  <c r="AC292" i="7"/>
  <c r="AH292" i="7" s="1"/>
  <c r="AD292" i="7"/>
  <c r="AI292" i="7" s="1"/>
  <c r="Z292" i="7"/>
  <c r="AE292" i="7" s="1"/>
  <c r="AA292" i="7"/>
  <c r="AF292" i="7" s="1"/>
  <c r="AB292" i="7"/>
  <c r="AG292" i="7" s="1"/>
  <c r="X294" i="7" a="1"/>
  <c r="X294" i="7" s="1"/>
  <c r="Y293" i="7"/>
  <c r="B14" i="9"/>
  <c r="A14" i="9" s="1"/>
  <c r="B89" i="11"/>
  <c r="A89" i="11" s="1"/>
  <c r="B14" i="11"/>
  <c r="A14" i="11" s="1"/>
  <c r="Y19" i="1"/>
  <c r="T19" i="1"/>
  <c r="P19" i="1"/>
  <c r="M20" i="1" l="1"/>
  <c r="N20" i="1"/>
  <c r="B15" i="9"/>
  <c r="A15" i="9" s="1"/>
  <c r="W19" i="1"/>
  <c r="AC293" i="7"/>
  <c r="AH293" i="7" s="1"/>
  <c r="AD293" i="7"/>
  <c r="AI293" i="7" s="1"/>
  <c r="AB293" i="7"/>
  <c r="AG293" i="7" s="1"/>
  <c r="Z293" i="7"/>
  <c r="AE293" i="7" s="1"/>
  <c r="AA293" i="7"/>
  <c r="AF293" i="7" s="1"/>
  <c r="X295" i="7" a="1"/>
  <c r="X295" i="7" s="1"/>
  <c r="Y294" i="7"/>
  <c r="B90" i="9"/>
  <c r="A90" i="9" s="1"/>
  <c r="B90" i="11"/>
  <c r="A90" i="11" s="1"/>
  <c r="B15" i="11"/>
  <c r="A15" i="11" s="1"/>
  <c r="P20" i="1"/>
  <c r="T20" i="1"/>
  <c r="Y20" i="1"/>
  <c r="M21" i="1"/>
  <c r="N21" i="1" l="1"/>
  <c r="B91" i="9"/>
  <c r="A91" i="9" s="1"/>
  <c r="W20" i="1"/>
  <c r="AC294" i="7"/>
  <c r="AH294" i="7" s="1"/>
  <c r="AD294" i="7"/>
  <c r="AI294" i="7" s="1"/>
  <c r="AA294" i="7"/>
  <c r="AF294" i="7" s="1"/>
  <c r="N22" i="1" s="1"/>
  <c r="AB294" i="7"/>
  <c r="AG294" i="7" s="1"/>
  <c r="Z294" i="7"/>
  <c r="AE294" i="7" s="1"/>
  <c r="B16" i="9"/>
  <c r="A16" i="9" s="1"/>
  <c r="X296" i="7" a="1"/>
  <c r="X296" i="7" s="1"/>
  <c r="Y295" i="7"/>
  <c r="B91" i="11"/>
  <c r="A91" i="11" s="1"/>
  <c r="B16" i="11"/>
  <c r="A16" i="11" s="1"/>
  <c r="Y21" i="1"/>
  <c r="T21" i="1"/>
  <c r="P21" i="1"/>
  <c r="M22" i="1" l="1"/>
  <c r="B92" i="9"/>
  <c r="A92" i="9" s="1"/>
  <c r="W21" i="1"/>
  <c r="AC295" i="7"/>
  <c r="AH295" i="7" s="1"/>
  <c r="AD295" i="7"/>
  <c r="AI295" i="7" s="1"/>
  <c r="AA295" i="7"/>
  <c r="AF295" i="7" s="1"/>
  <c r="N23" i="1" s="1"/>
  <c r="Z295" i="7"/>
  <c r="AE295" i="7" s="1"/>
  <c r="M23" i="1" s="1"/>
  <c r="AB295" i="7"/>
  <c r="AG295" i="7" s="1"/>
  <c r="X297" i="7" a="1"/>
  <c r="X297" i="7" s="1"/>
  <c r="Y296" i="7"/>
  <c r="B17" i="9"/>
  <c r="A17" i="9" s="1"/>
  <c r="B92" i="11"/>
  <c r="A92" i="11" s="1"/>
  <c r="B17" i="11"/>
  <c r="A17" i="11" s="1"/>
  <c r="Y22" i="1"/>
  <c r="T22" i="1"/>
  <c r="P22" i="1"/>
  <c r="B93" i="9" l="1"/>
  <c r="A93" i="9" s="1"/>
  <c r="W22" i="1"/>
  <c r="AC296" i="7"/>
  <c r="AH296" i="7" s="1"/>
  <c r="AD296" i="7"/>
  <c r="AI296" i="7" s="1"/>
  <c r="AA296" i="7"/>
  <c r="AF296" i="7" s="1"/>
  <c r="Z296" i="7"/>
  <c r="AE296" i="7" s="1"/>
  <c r="M24" i="1" s="1"/>
  <c r="AB296" i="7"/>
  <c r="AG296" i="7" s="1"/>
  <c r="X298" i="7" a="1"/>
  <c r="X298" i="7" s="1"/>
  <c r="Y297" i="7"/>
  <c r="B18" i="9"/>
  <c r="A18" i="9" s="1"/>
  <c r="B93" i="11"/>
  <c r="A93" i="11" s="1"/>
  <c r="B18" i="11"/>
  <c r="A18" i="11" s="1"/>
  <c r="Y23" i="1"/>
  <c r="T23" i="1"/>
  <c r="P23" i="1"/>
  <c r="N24" i="1" l="1"/>
  <c r="B19" i="9"/>
  <c r="A19" i="9" s="1"/>
  <c r="W23" i="1"/>
  <c r="AC297" i="7"/>
  <c r="AH297" i="7" s="1"/>
  <c r="AD297" i="7"/>
  <c r="AI297" i="7" s="1"/>
  <c r="AA297" i="7"/>
  <c r="AF297" i="7" s="1"/>
  <c r="AB297" i="7"/>
  <c r="AG297" i="7" s="1"/>
  <c r="Z297" i="7"/>
  <c r="AE297" i="7" s="1"/>
  <c r="X299" i="7" a="1"/>
  <c r="X299" i="7" s="1"/>
  <c r="Y298" i="7"/>
  <c r="B94" i="9"/>
  <c r="A94" i="9" s="1"/>
  <c r="B94" i="11"/>
  <c r="A94" i="11" s="1"/>
  <c r="B19" i="11"/>
  <c r="A19" i="11" s="1"/>
  <c r="Y24" i="1"/>
  <c r="P24" i="1"/>
  <c r="T24" i="1"/>
  <c r="M25" i="1"/>
  <c r="N25" i="1"/>
  <c r="B95" i="9" l="1"/>
  <c r="A95" i="9" s="1"/>
  <c r="W24" i="1"/>
  <c r="AC298" i="7"/>
  <c r="AH298" i="7" s="1"/>
  <c r="AD298" i="7"/>
  <c r="AI298" i="7" s="1"/>
  <c r="AA298" i="7"/>
  <c r="AF298" i="7" s="1"/>
  <c r="Z298" i="7"/>
  <c r="AE298" i="7" s="1"/>
  <c r="AB298" i="7"/>
  <c r="AG298" i="7" s="1"/>
  <c r="X300" i="7" a="1"/>
  <c r="X300" i="7" s="1"/>
  <c r="Y299" i="7"/>
  <c r="B20" i="9"/>
  <c r="A20" i="9" s="1"/>
  <c r="B95" i="11"/>
  <c r="A95" i="11" s="1"/>
  <c r="B20" i="11"/>
  <c r="A20" i="11" s="1"/>
  <c r="Y25" i="1"/>
  <c r="T25" i="1"/>
  <c r="P25" i="1"/>
  <c r="M26" i="1"/>
  <c r="N26" i="1"/>
  <c r="B96" i="9" l="1"/>
  <c r="A96" i="9" s="1"/>
  <c r="W25" i="1"/>
  <c r="AC299" i="7"/>
  <c r="AH299" i="7" s="1"/>
  <c r="AD299" i="7"/>
  <c r="AI299" i="7" s="1"/>
  <c r="Z299" i="7"/>
  <c r="AE299" i="7" s="1"/>
  <c r="AA299" i="7"/>
  <c r="AF299" i="7" s="1"/>
  <c r="AB299" i="7"/>
  <c r="AG299" i="7" s="1"/>
  <c r="X301" i="7" a="1"/>
  <c r="X301" i="7" s="1"/>
  <c r="Y300" i="7"/>
  <c r="B21" i="9"/>
  <c r="A21" i="9" s="1"/>
  <c r="B96" i="11"/>
  <c r="A96" i="11" s="1"/>
  <c r="B21" i="11"/>
  <c r="A21" i="11" s="1"/>
  <c r="T26" i="1"/>
  <c r="Y26" i="1"/>
  <c r="P26" i="1"/>
  <c r="M27" i="1"/>
  <c r="N27" i="1" l="1"/>
  <c r="B97" i="9"/>
  <c r="A97" i="9" s="1"/>
  <c r="W26" i="1"/>
  <c r="AC300" i="7"/>
  <c r="AH300" i="7" s="1"/>
  <c r="AD300" i="7"/>
  <c r="AI300" i="7" s="1"/>
  <c r="AA300" i="7"/>
  <c r="AF300" i="7" s="1"/>
  <c r="N28" i="1" s="1"/>
  <c r="AB300" i="7"/>
  <c r="AG300" i="7" s="1"/>
  <c r="Z300" i="7"/>
  <c r="AE300" i="7" s="1"/>
  <c r="X302" i="7" a="1"/>
  <c r="X302" i="7" s="1"/>
  <c r="Y301" i="7"/>
  <c r="B22" i="9"/>
  <c r="A22" i="9" s="1"/>
  <c r="B97" i="11"/>
  <c r="A97" i="11" s="1"/>
  <c r="B22" i="11"/>
  <c r="A22" i="11" s="1"/>
  <c r="T27" i="1"/>
  <c r="P27" i="1"/>
  <c r="Y27" i="1"/>
  <c r="M28" i="1"/>
  <c r="B98" i="9" l="1"/>
  <c r="A98" i="9" s="1"/>
  <c r="W27" i="1"/>
  <c r="AC301" i="7"/>
  <c r="AH301" i="7" s="1"/>
  <c r="AD301" i="7"/>
  <c r="AI301" i="7" s="1"/>
  <c r="AB301" i="7"/>
  <c r="AG301" i="7" s="1"/>
  <c r="Z301" i="7"/>
  <c r="AE301" i="7" s="1"/>
  <c r="AA301" i="7"/>
  <c r="AF301" i="7" s="1"/>
  <c r="X303" i="7" a="1"/>
  <c r="X303" i="7" s="1"/>
  <c r="Y302" i="7"/>
  <c r="B23" i="9"/>
  <c r="A23" i="9" s="1"/>
  <c r="B98" i="11"/>
  <c r="A98" i="11" s="1"/>
  <c r="B23" i="11"/>
  <c r="A23" i="11" s="1"/>
  <c r="P28" i="1"/>
  <c r="T28" i="1"/>
  <c r="Y28" i="1"/>
  <c r="M29" i="1"/>
  <c r="N29" i="1" l="1"/>
  <c r="B24" i="9"/>
  <c r="A24" i="9" s="1"/>
  <c r="W28" i="1"/>
  <c r="AC302" i="7"/>
  <c r="AH302" i="7" s="1"/>
  <c r="AD302" i="7"/>
  <c r="AI302" i="7" s="1"/>
  <c r="AA302" i="7"/>
  <c r="AF302" i="7" s="1"/>
  <c r="AB302" i="7"/>
  <c r="AG302" i="7" s="1"/>
  <c r="Z302" i="7"/>
  <c r="AE302" i="7" s="1"/>
  <c r="X304" i="7" a="1"/>
  <c r="X304" i="7" s="1"/>
  <c r="Y303" i="7"/>
  <c r="B99" i="9"/>
  <c r="A99" i="9" s="1"/>
  <c r="B99" i="11"/>
  <c r="A99" i="11" s="1"/>
  <c r="B24" i="11"/>
  <c r="A24" i="11" s="1"/>
  <c r="P29" i="1"/>
  <c r="T29" i="1"/>
  <c r="Y29" i="1"/>
  <c r="M30" i="1"/>
  <c r="N30" i="1"/>
  <c r="B100" i="9" l="1"/>
  <c r="A100" i="9" s="1"/>
  <c r="W29" i="1"/>
  <c r="AC303" i="7"/>
  <c r="AH303" i="7" s="1"/>
  <c r="AD303" i="7"/>
  <c r="AI303" i="7" s="1"/>
  <c r="AA303" i="7"/>
  <c r="AF303" i="7" s="1"/>
  <c r="AB303" i="7"/>
  <c r="AG303" i="7" s="1"/>
  <c r="Z303" i="7"/>
  <c r="AE303" i="7" s="1"/>
  <c r="X305" i="7" a="1"/>
  <c r="X305" i="7" s="1"/>
  <c r="Y304" i="7"/>
  <c r="B25" i="9"/>
  <c r="A25" i="9" s="1"/>
  <c r="B100" i="11"/>
  <c r="A100" i="11" s="1"/>
  <c r="B25" i="11"/>
  <c r="A25" i="11" s="1"/>
  <c r="P30" i="1"/>
  <c r="T30" i="1"/>
  <c r="B26" i="11" s="1"/>
  <c r="A26" i="11" s="1"/>
  <c r="Y30" i="1"/>
  <c r="M31" i="1"/>
  <c r="N31" i="1"/>
  <c r="B26" i="9" l="1"/>
  <c r="A26" i="9" s="1"/>
  <c r="W30" i="1"/>
  <c r="AC304" i="7"/>
  <c r="AH304" i="7" s="1"/>
  <c r="AD304" i="7"/>
  <c r="AI304" i="7" s="1"/>
  <c r="AA304" i="7"/>
  <c r="AF304" i="7" s="1"/>
  <c r="AB304" i="7"/>
  <c r="AG304" i="7" s="1"/>
  <c r="Z304" i="7"/>
  <c r="AE304" i="7" s="1"/>
  <c r="X306" i="7" a="1"/>
  <c r="X306" i="7" s="1"/>
  <c r="Y305" i="7"/>
  <c r="B101" i="9"/>
  <c r="A101" i="9" s="1"/>
  <c r="B101" i="11"/>
  <c r="A101" i="11" s="1"/>
  <c r="T31" i="1"/>
  <c r="P31" i="1"/>
  <c r="Y31" i="1"/>
  <c r="M32" i="1"/>
  <c r="N32" i="1"/>
  <c r="B27" i="9" l="1"/>
  <c r="A27" i="9" s="1"/>
  <c r="W31" i="1"/>
  <c r="AC305" i="7"/>
  <c r="AH305" i="7" s="1"/>
  <c r="AD305" i="7"/>
  <c r="AI305" i="7" s="1"/>
  <c r="AA305" i="7"/>
  <c r="AF305" i="7" s="1"/>
  <c r="AB305" i="7"/>
  <c r="AG305" i="7" s="1"/>
  <c r="Z305" i="7"/>
  <c r="AE305" i="7" s="1"/>
  <c r="X307" i="7" a="1"/>
  <c r="X307" i="7" s="1"/>
  <c r="Y306" i="7"/>
  <c r="B102" i="9"/>
  <c r="A102" i="9" s="1"/>
  <c r="B102" i="11"/>
  <c r="A102" i="11" s="1"/>
  <c r="B27" i="11"/>
  <c r="A27" i="11" s="1"/>
  <c r="Y32" i="1"/>
  <c r="T32" i="1"/>
  <c r="P32" i="1"/>
  <c r="M33" i="1"/>
  <c r="N33" i="1"/>
  <c r="B103" i="9" l="1"/>
  <c r="A103" i="9" s="1"/>
  <c r="W32" i="1"/>
  <c r="AC306" i="7"/>
  <c r="AH306" i="7" s="1"/>
  <c r="AD306" i="7"/>
  <c r="AI306" i="7" s="1"/>
  <c r="AA306" i="7"/>
  <c r="AF306" i="7" s="1"/>
  <c r="AB306" i="7"/>
  <c r="AG306" i="7" s="1"/>
  <c r="Z306" i="7"/>
  <c r="AE306" i="7" s="1"/>
  <c r="X308" i="7" a="1"/>
  <c r="X308" i="7" s="1"/>
  <c r="Y307" i="7"/>
  <c r="B28" i="9"/>
  <c r="A28" i="9" s="1"/>
  <c r="B103" i="11"/>
  <c r="A103" i="11" s="1"/>
  <c r="B28" i="11"/>
  <c r="A28" i="11" s="1"/>
  <c r="Y33" i="1"/>
  <c r="T33" i="1"/>
  <c r="P33" i="1"/>
  <c r="M34" i="1"/>
  <c r="N34" i="1"/>
  <c r="B104" i="9" l="1"/>
  <c r="A104" i="9" s="1"/>
  <c r="W33" i="1"/>
  <c r="AC307" i="7"/>
  <c r="AH307" i="7" s="1"/>
  <c r="AD307" i="7"/>
  <c r="AI307" i="7" s="1"/>
  <c r="Z307" i="7"/>
  <c r="AE307" i="7" s="1"/>
  <c r="AB307" i="7"/>
  <c r="AG307" i="7" s="1"/>
  <c r="AA307" i="7"/>
  <c r="AF307" i="7" s="1"/>
  <c r="X309" i="7" a="1"/>
  <c r="X309" i="7" s="1"/>
  <c r="Y308" i="7"/>
  <c r="B29" i="9"/>
  <c r="A29" i="9" s="1"/>
  <c r="B104" i="11"/>
  <c r="A104" i="11" s="1"/>
  <c r="B29" i="11"/>
  <c r="A29" i="11" s="1"/>
  <c r="T34" i="1"/>
  <c r="Y34" i="1"/>
  <c r="P34" i="1"/>
  <c r="M35" i="1"/>
  <c r="N35" i="1" l="1"/>
  <c r="B105" i="9"/>
  <c r="A105" i="9" s="1"/>
  <c r="W34" i="1"/>
  <c r="AC308" i="7"/>
  <c r="AH308" i="7" s="1"/>
  <c r="AD308" i="7"/>
  <c r="AI308" i="7" s="1"/>
  <c r="AA308" i="7"/>
  <c r="AF308" i="7" s="1"/>
  <c r="AB308" i="7"/>
  <c r="AG308" i="7" s="1"/>
  <c r="Z308" i="7"/>
  <c r="AE308" i="7" s="1"/>
  <c r="X310" i="7" a="1"/>
  <c r="X310" i="7" s="1"/>
  <c r="Y309" i="7"/>
  <c r="B30" i="9"/>
  <c r="A30" i="9" s="1"/>
  <c r="B105" i="11"/>
  <c r="A105" i="11" s="1"/>
  <c r="B30" i="11"/>
  <c r="A30" i="11" s="1"/>
  <c r="P35" i="1"/>
  <c r="Y35" i="1"/>
  <c r="T35" i="1"/>
  <c r="N36" i="1" l="1"/>
  <c r="M36" i="1"/>
  <c r="B31" i="9"/>
  <c r="A31" i="9" s="1"/>
  <c r="W35" i="1"/>
  <c r="AC309" i="7"/>
  <c r="AH309" i="7" s="1"/>
  <c r="AD309" i="7"/>
  <c r="AI309" i="7" s="1"/>
  <c r="AB309" i="7"/>
  <c r="AG309" i="7" s="1"/>
  <c r="AA309" i="7"/>
  <c r="AF309" i="7" s="1"/>
  <c r="Z309" i="7"/>
  <c r="AE309" i="7" s="1"/>
  <c r="X311" i="7" a="1"/>
  <c r="X311" i="7" s="1"/>
  <c r="Y310" i="7"/>
  <c r="B106" i="9"/>
  <c r="A106" i="9" s="1"/>
  <c r="B106" i="11"/>
  <c r="A106" i="11" s="1"/>
  <c r="B31" i="11"/>
  <c r="A31" i="11" s="1"/>
  <c r="Y36" i="1"/>
  <c r="P36" i="1"/>
  <c r="T36" i="1"/>
  <c r="M37" i="1"/>
  <c r="N37" i="1"/>
  <c r="B107" i="9" l="1"/>
  <c r="A107" i="9" s="1"/>
  <c r="W36" i="1"/>
  <c r="AC310" i="7"/>
  <c r="AH310" i="7" s="1"/>
  <c r="AD310" i="7"/>
  <c r="AI310" i="7" s="1"/>
  <c r="Z310" i="7"/>
  <c r="AE310" i="7" s="1"/>
  <c r="AA310" i="7"/>
  <c r="AF310" i="7" s="1"/>
  <c r="AB310" i="7"/>
  <c r="AG310" i="7" s="1"/>
  <c r="X312" i="7" a="1"/>
  <c r="X312" i="7" s="1"/>
  <c r="Y311" i="7"/>
  <c r="B32" i="9"/>
  <c r="A32" i="9" s="1"/>
  <c r="B107" i="11"/>
  <c r="A107" i="11" s="1"/>
  <c r="B32" i="11"/>
  <c r="A32" i="11" s="1"/>
  <c r="P37" i="1"/>
  <c r="T37" i="1"/>
  <c r="B33" i="11" s="1"/>
  <c r="A33" i="11" s="1"/>
  <c r="Y37" i="1"/>
  <c r="M38" i="1"/>
  <c r="N38" i="1" l="1"/>
  <c r="B33" i="9"/>
  <c r="A33" i="9" s="1"/>
  <c r="W37" i="1"/>
  <c r="AC311" i="7"/>
  <c r="AH311" i="7" s="1"/>
  <c r="AD311" i="7"/>
  <c r="AI311" i="7" s="1"/>
  <c r="AA311" i="7"/>
  <c r="AF311" i="7" s="1"/>
  <c r="N39" i="1" s="1"/>
  <c r="AB311" i="7"/>
  <c r="AG311" i="7" s="1"/>
  <c r="Z311" i="7"/>
  <c r="AE311" i="7" s="1"/>
  <c r="M39" i="1" s="1"/>
  <c r="X313" i="7" a="1"/>
  <c r="X313" i="7" s="1"/>
  <c r="Y312" i="7"/>
  <c r="B108" i="9"/>
  <c r="A108" i="9" s="1"/>
  <c r="B108" i="11"/>
  <c r="A108" i="11" s="1"/>
  <c r="T38" i="1"/>
  <c r="Y38" i="1"/>
  <c r="P38" i="1"/>
  <c r="B34" i="9" l="1"/>
  <c r="A34" i="9" s="1"/>
  <c r="W38" i="1"/>
  <c r="AC312" i="7"/>
  <c r="AH312" i="7" s="1"/>
  <c r="AD312" i="7"/>
  <c r="AI312" i="7" s="1"/>
  <c r="AA312" i="7"/>
  <c r="AF312" i="7" s="1"/>
  <c r="N40" i="1" s="1"/>
  <c r="AB312" i="7"/>
  <c r="AG312" i="7" s="1"/>
  <c r="Z312" i="7"/>
  <c r="AE312" i="7" s="1"/>
  <c r="X314" i="7" a="1"/>
  <c r="X314" i="7" s="1"/>
  <c r="Y313" i="7"/>
  <c r="B109" i="9"/>
  <c r="A109" i="9" s="1"/>
  <c r="B109" i="11"/>
  <c r="A109" i="11" s="1"/>
  <c r="B34" i="11"/>
  <c r="A34" i="11" s="1"/>
  <c r="Y39" i="1"/>
  <c r="P39" i="1"/>
  <c r="T39" i="1"/>
  <c r="M40" i="1"/>
  <c r="B35" i="9" l="1"/>
  <c r="A35" i="9" s="1"/>
  <c r="W39" i="1"/>
  <c r="AC313" i="7"/>
  <c r="AH313" i="7" s="1"/>
  <c r="AD313" i="7"/>
  <c r="AI313" i="7" s="1"/>
  <c r="Z313" i="7"/>
  <c r="AE313" i="7" s="1"/>
  <c r="AA313" i="7"/>
  <c r="AF313" i="7" s="1"/>
  <c r="N41" i="1" s="1"/>
  <c r="AB313" i="7"/>
  <c r="AG313" i="7" s="1"/>
  <c r="X315" i="7" a="1"/>
  <c r="X315" i="7" s="1"/>
  <c r="Y314" i="7"/>
  <c r="B110" i="9"/>
  <c r="A110" i="9" s="1"/>
  <c r="B110" i="11"/>
  <c r="A110" i="11" s="1"/>
  <c r="B35" i="11"/>
  <c r="A35" i="11" s="1"/>
  <c r="Y40" i="1"/>
  <c r="P40" i="1"/>
  <c r="T40" i="1"/>
  <c r="M41" i="1"/>
  <c r="B111" i="9" l="1"/>
  <c r="A111" i="9" s="1"/>
  <c r="W40" i="1"/>
  <c r="AC314" i="7"/>
  <c r="AH314" i="7" s="1"/>
  <c r="AD314" i="7"/>
  <c r="AI314" i="7" s="1"/>
  <c r="AA314" i="7"/>
  <c r="AF314" i="7" s="1"/>
  <c r="AB314" i="7"/>
  <c r="AG314" i="7" s="1"/>
  <c r="Z314" i="7"/>
  <c r="AE314" i="7" s="1"/>
  <c r="X316" i="7" a="1"/>
  <c r="X316" i="7" s="1"/>
  <c r="Y315" i="7"/>
  <c r="B36" i="9"/>
  <c r="A36" i="9" s="1"/>
  <c r="B111" i="11"/>
  <c r="A111" i="11" s="1"/>
  <c r="B36" i="11"/>
  <c r="A36" i="11" s="1"/>
  <c r="Y41" i="1"/>
  <c r="P41" i="1"/>
  <c r="T41" i="1"/>
  <c r="M42" i="1"/>
  <c r="N42" i="1"/>
  <c r="B112" i="9" l="1"/>
  <c r="A112" i="9" s="1"/>
  <c r="W41" i="1"/>
  <c r="AC315" i="7"/>
  <c r="AH315" i="7" s="1"/>
  <c r="AD315" i="7"/>
  <c r="AI315" i="7" s="1"/>
  <c r="Z315" i="7"/>
  <c r="AE315" i="7" s="1"/>
  <c r="M43" i="1" s="1"/>
  <c r="AB315" i="7"/>
  <c r="AG315" i="7" s="1"/>
  <c r="AA315" i="7"/>
  <c r="AF315" i="7" s="1"/>
  <c r="X317" i="7" a="1"/>
  <c r="X317" i="7" s="1"/>
  <c r="Y316" i="7"/>
  <c r="B37" i="9"/>
  <c r="A37" i="9" s="1"/>
  <c r="B112" i="11"/>
  <c r="A112" i="11" s="1"/>
  <c r="B37" i="11"/>
  <c r="A37" i="11" s="1"/>
  <c r="Y42" i="1"/>
  <c r="T42" i="1"/>
  <c r="P42" i="1"/>
  <c r="N43" i="1" l="1"/>
  <c r="B113" i="9"/>
  <c r="A113" i="9" s="1"/>
  <c r="W42" i="1"/>
  <c r="AC316" i="7"/>
  <c r="AH316" i="7" s="1"/>
  <c r="AD316" i="7"/>
  <c r="AI316" i="7" s="1"/>
  <c r="Z316" i="7"/>
  <c r="AE316" i="7" s="1"/>
  <c r="M44" i="1" s="1"/>
  <c r="AA316" i="7"/>
  <c r="AF316" i="7" s="1"/>
  <c r="N44" i="1" s="1"/>
  <c r="AB316" i="7"/>
  <c r="AG316" i="7" s="1"/>
  <c r="X318" i="7" a="1"/>
  <c r="X318" i="7" s="1"/>
  <c r="Y317" i="7"/>
  <c r="B38" i="9"/>
  <c r="A38" i="9" s="1"/>
  <c r="B113" i="11"/>
  <c r="A113" i="11" s="1"/>
  <c r="B38" i="11"/>
  <c r="A38" i="11" s="1"/>
  <c r="T43" i="1"/>
  <c r="P43" i="1"/>
  <c r="Y43" i="1"/>
  <c r="B114" i="9" l="1"/>
  <c r="A114" i="9" s="1"/>
  <c r="W43" i="1"/>
  <c r="AC317" i="7"/>
  <c r="AH317" i="7" s="1"/>
  <c r="AD317" i="7"/>
  <c r="AI317" i="7" s="1"/>
  <c r="AB317" i="7"/>
  <c r="AG317" i="7" s="1"/>
  <c r="AA317" i="7"/>
  <c r="AF317" i="7" s="1"/>
  <c r="N45" i="1" s="1"/>
  <c r="Z317" i="7"/>
  <c r="AE317" i="7" s="1"/>
  <c r="X319" i="7" a="1"/>
  <c r="X319" i="7" s="1"/>
  <c r="Y318" i="7"/>
  <c r="B39" i="9"/>
  <c r="A39" i="9" s="1"/>
  <c r="B114" i="11"/>
  <c r="A114" i="11" s="1"/>
  <c r="B39" i="11"/>
  <c r="A39" i="11" s="1"/>
  <c r="Y44" i="1"/>
  <c r="T44" i="1"/>
  <c r="P44" i="1"/>
  <c r="M45" i="1"/>
  <c r="B115" i="9" l="1"/>
  <c r="A115" i="9" s="1"/>
  <c r="W44" i="1"/>
  <c r="AC318" i="7"/>
  <c r="AH318" i="7" s="1"/>
  <c r="AD318" i="7"/>
  <c r="AI318" i="7" s="1"/>
  <c r="AB318" i="7"/>
  <c r="AG318" i="7" s="1"/>
  <c r="Z318" i="7"/>
  <c r="AE318" i="7" s="1"/>
  <c r="AA318" i="7"/>
  <c r="AF318" i="7" s="1"/>
  <c r="N46" i="1" s="1"/>
  <c r="X320" i="7" a="1"/>
  <c r="X320" i="7" s="1"/>
  <c r="Y319" i="7"/>
  <c r="B40" i="9"/>
  <c r="A40" i="9" s="1"/>
  <c r="B115" i="11"/>
  <c r="A115" i="11" s="1"/>
  <c r="B40" i="11"/>
  <c r="A40" i="11" s="1"/>
  <c r="T45" i="1"/>
  <c r="Y45" i="1"/>
  <c r="P45" i="1"/>
  <c r="M46" i="1"/>
  <c r="B116" i="9" l="1"/>
  <c r="A116" i="9" s="1"/>
  <c r="W45" i="1"/>
  <c r="AC319" i="7"/>
  <c r="AH319" i="7" s="1"/>
  <c r="AD319" i="7"/>
  <c r="AI319" i="7" s="1"/>
  <c r="Z319" i="7"/>
  <c r="AE319" i="7" s="1"/>
  <c r="AA319" i="7"/>
  <c r="AF319" i="7" s="1"/>
  <c r="AB319" i="7"/>
  <c r="AG319" i="7" s="1"/>
  <c r="X321" i="7" a="1"/>
  <c r="X321" i="7" s="1"/>
  <c r="Y320" i="7"/>
  <c r="B41" i="9"/>
  <c r="A41" i="9" s="1"/>
  <c r="B116" i="11"/>
  <c r="A116" i="11" s="1"/>
  <c r="B41" i="11"/>
  <c r="A41" i="11" s="1"/>
  <c r="P46" i="1"/>
  <c r="T46" i="1"/>
  <c r="Y46" i="1"/>
  <c r="N47" i="1" l="1"/>
  <c r="M47" i="1"/>
  <c r="B42" i="9"/>
  <c r="A42" i="9" s="1"/>
  <c r="W46" i="1"/>
  <c r="AC320" i="7"/>
  <c r="AH320" i="7" s="1"/>
  <c r="AD320" i="7"/>
  <c r="AI320" i="7" s="1"/>
  <c r="AA320" i="7"/>
  <c r="AF320" i="7" s="1"/>
  <c r="AB320" i="7"/>
  <c r="AG320" i="7" s="1"/>
  <c r="Z320" i="7"/>
  <c r="AE320" i="7" s="1"/>
  <c r="X322" i="7" a="1"/>
  <c r="X322" i="7" s="1"/>
  <c r="Y321" i="7"/>
  <c r="B117" i="9"/>
  <c r="A117" i="9" s="1"/>
  <c r="B117" i="11"/>
  <c r="A117" i="11" s="1"/>
  <c r="B42" i="11"/>
  <c r="A42" i="11" s="1"/>
  <c r="P47" i="1"/>
  <c r="Y47" i="1"/>
  <c r="T47" i="1"/>
  <c r="M48" i="1"/>
  <c r="N48" i="1" l="1"/>
  <c r="B118" i="9"/>
  <c r="A118" i="9" s="1"/>
  <c r="W47" i="1"/>
  <c r="AC321" i="7"/>
  <c r="AH321" i="7" s="1"/>
  <c r="AD321" i="7"/>
  <c r="AI321" i="7" s="1"/>
  <c r="AB321" i="7"/>
  <c r="AG321" i="7" s="1"/>
  <c r="Z321" i="7"/>
  <c r="AE321" i="7" s="1"/>
  <c r="M49" i="1" s="1"/>
  <c r="AA321" i="7"/>
  <c r="AF321" i="7" s="1"/>
  <c r="B43" i="9"/>
  <c r="A43" i="9" s="1"/>
  <c r="X323" i="7" a="1"/>
  <c r="X323" i="7" s="1"/>
  <c r="Y322" i="7"/>
  <c r="B118" i="11"/>
  <c r="A118" i="11" s="1"/>
  <c r="B43" i="11"/>
  <c r="A43" i="11" s="1"/>
  <c r="T48" i="1"/>
  <c r="P48" i="1"/>
  <c r="Y48" i="1"/>
  <c r="N49" i="1" l="1"/>
  <c r="B119" i="9"/>
  <c r="A119" i="9" s="1"/>
  <c r="W48" i="1"/>
  <c r="AC322" i="7"/>
  <c r="AH322" i="7" s="1"/>
  <c r="AD322" i="7"/>
  <c r="AI322" i="7" s="1"/>
  <c r="Z322" i="7"/>
  <c r="AE322" i="7" s="1"/>
  <c r="M50" i="1" s="1"/>
  <c r="AA322" i="7"/>
  <c r="AF322" i="7" s="1"/>
  <c r="N50" i="1" s="1"/>
  <c r="AB322" i="7"/>
  <c r="AG322" i="7" s="1"/>
  <c r="B44" i="9"/>
  <c r="A44" i="9" s="1"/>
  <c r="X324" i="7" a="1"/>
  <c r="X324" i="7" s="1"/>
  <c r="Y323" i="7"/>
  <c r="B119" i="11"/>
  <c r="A119" i="11" s="1"/>
  <c r="B44" i="11"/>
  <c r="A44" i="11" s="1"/>
  <c r="T49" i="1"/>
  <c r="P49" i="1"/>
  <c r="Y49" i="1"/>
  <c r="B120" i="9" l="1"/>
  <c r="A120" i="9" s="1"/>
  <c r="W49" i="1"/>
  <c r="AC323" i="7"/>
  <c r="AH323" i="7" s="1"/>
  <c r="AD323" i="7"/>
  <c r="AI323" i="7" s="1"/>
  <c r="Z323" i="7"/>
  <c r="AE323" i="7" s="1"/>
  <c r="AB323" i="7"/>
  <c r="AG323" i="7" s="1"/>
  <c r="AA323" i="7"/>
  <c r="AF323" i="7" s="1"/>
  <c r="X325" i="7" a="1"/>
  <c r="X325" i="7" s="1"/>
  <c r="Y324" i="7"/>
  <c r="B45" i="9"/>
  <c r="A45" i="9" s="1"/>
  <c r="B120" i="11"/>
  <c r="A120" i="11" s="1"/>
  <c r="B45" i="11"/>
  <c r="A45" i="11" s="1"/>
  <c r="P50" i="1"/>
  <c r="Y50" i="1"/>
  <c r="T50" i="1"/>
  <c r="M51" i="1"/>
  <c r="N51" i="1" l="1"/>
  <c r="B121" i="9"/>
  <c r="A121" i="9" s="1"/>
  <c r="W50" i="1"/>
  <c r="AC324" i="7"/>
  <c r="AH324" i="7" s="1"/>
  <c r="AD324" i="7"/>
  <c r="AI324" i="7" s="1"/>
  <c r="AB324" i="7"/>
  <c r="AG324" i="7" s="1"/>
  <c r="Z324" i="7"/>
  <c r="AE324" i="7" s="1"/>
  <c r="M52" i="1" s="1"/>
  <c r="AA324" i="7"/>
  <c r="AF324" i="7" s="1"/>
  <c r="N52" i="1" s="1"/>
  <c r="B46" i="9"/>
  <c r="A46" i="9" s="1"/>
  <c r="X326" i="7" a="1"/>
  <c r="X326" i="7" s="1"/>
  <c r="Y325" i="7"/>
  <c r="B121" i="11"/>
  <c r="A121" i="11" s="1"/>
  <c r="B46" i="11"/>
  <c r="A46" i="11" s="1"/>
  <c r="T51" i="1"/>
  <c r="Y51" i="1"/>
  <c r="P51" i="1"/>
  <c r="B122" i="9" l="1"/>
  <c r="A122" i="9" s="1"/>
  <c r="W51" i="1"/>
  <c r="AC325" i="7"/>
  <c r="AH325" i="7" s="1"/>
  <c r="AD325" i="7"/>
  <c r="AI325" i="7" s="1"/>
  <c r="AB325" i="7"/>
  <c r="AG325" i="7" s="1"/>
  <c r="Z325" i="7"/>
  <c r="AE325" i="7" s="1"/>
  <c r="AA325" i="7"/>
  <c r="AF325" i="7" s="1"/>
  <c r="X327" i="7" a="1"/>
  <c r="X327" i="7" s="1"/>
  <c r="Y326" i="7"/>
  <c r="B47" i="9"/>
  <c r="A47" i="9" s="1"/>
  <c r="B122" i="11"/>
  <c r="A122" i="11" s="1"/>
  <c r="B47" i="11"/>
  <c r="A47" i="11" s="1"/>
  <c r="Y52" i="1"/>
  <c r="T52" i="1"/>
  <c r="P52" i="1"/>
  <c r="M53" i="1"/>
  <c r="N53" i="1" l="1"/>
  <c r="B123" i="9"/>
  <c r="A123" i="9" s="1"/>
  <c r="W52" i="1"/>
  <c r="AC326" i="7"/>
  <c r="AH326" i="7" s="1"/>
  <c r="AD326" i="7"/>
  <c r="AI326" i="7" s="1"/>
  <c r="AB326" i="7"/>
  <c r="AG326" i="7" s="1"/>
  <c r="Z326" i="7"/>
  <c r="AE326" i="7" s="1"/>
  <c r="AA326" i="7"/>
  <c r="AF326" i="7" s="1"/>
  <c r="X328" i="7" a="1"/>
  <c r="X328" i="7" s="1"/>
  <c r="Y327" i="7"/>
  <c r="B48" i="9"/>
  <c r="A48" i="9" s="1"/>
  <c r="B123" i="11"/>
  <c r="A123" i="11" s="1"/>
  <c r="B48" i="11"/>
  <c r="A48" i="11" s="1"/>
  <c r="Y53" i="1"/>
  <c r="P53" i="1"/>
  <c r="T53" i="1"/>
  <c r="M54" i="1"/>
  <c r="N54" i="1" l="1"/>
  <c r="B49" i="9"/>
  <c r="A49" i="9" s="1"/>
  <c r="W53" i="1"/>
  <c r="AC327" i="7"/>
  <c r="AH327" i="7" s="1"/>
  <c r="AD327" i="7"/>
  <c r="AI327" i="7" s="1"/>
  <c r="AB327" i="7"/>
  <c r="AG327" i="7" s="1"/>
  <c r="Z327" i="7"/>
  <c r="AE327" i="7" s="1"/>
  <c r="AA327" i="7"/>
  <c r="AF327" i="7" s="1"/>
  <c r="X329" i="7" a="1"/>
  <c r="X329" i="7" s="1"/>
  <c r="Y328" i="7"/>
  <c r="B124" i="9"/>
  <c r="A124" i="9" s="1"/>
  <c r="B124" i="11"/>
  <c r="A124" i="11" s="1"/>
  <c r="B49" i="11"/>
  <c r="A49" i="11" s="1"/>
  <c r="T54" i="1"/>
  <c r="Y54" i="1"/>
  <c r="P54" i="1"/>
  <c r="M55" i="1"/>
  <c r="N55" i="1" l="1"/>
  <c r="B125" i="9"/>
  <c r="A125" i="9" s="1"/>
  <c r="W54" i="1"/>
  <c r="AC328" i="7"/>
  <c r="AH328" i="7" s="1"/>
  <c r="AD328" i="7"/>
  <c r="AI328" i="7" s="1"/>
  <c r="AA328" i="7"/>
  <c r="AF328" i="7" s="1"/>
  <c r="N56" i="1" s="1"/>
  <c r="Z328" i="7"/>
  <c r="AE328" i="7" s="1"/>
  <c r="AB328" i="7"/>
  <c r="AG328" i="7" s="1"/>
  <c r="X330" i="7" a="1"/>
  <c r="X330" i="7" s="1"/>
  <c r="Y329" i="7"/>
  <c r="B50" i="9"/>
  <c r="A50" i="9" s="1"/>
  <c r="B125" i="11"/>
  <c r="A125" i="11" s="1"/>
  <c r="B50" i="11"/>
  <c r="A50" i="11" s="1"/>
  <c r="Y55" i="1"/>
  <c r="T55" i="1"/>
  <c r="P55" i="1"/>
  <c r="M56" i="1" l="1"/>
  <c r="B126" i="9"/>
  <c r="A126" i="9" s="1"/>
  <c r="W55" i="1"/>
  <c r="AD329" i="7"/>
  <c r="AI329" i="7" s="1"/>
  <c r="AC329" i="7"/>
  <c r="AH329" i="7" s="1"/>
  <c r="AB329" i="7"/>
  <c r="AG329" i="7" s="1"/>
  <c r="Z329" i="7"/>
  <c r="AE329" i="7" s="1"/>
  <c r="M57" i="1" s="1"/>
  <c r="AA329" i="7"/>
  <c r="AF329" i="7" s="1"/>
  <c r="X331" i="7" a="1"/>
  <c r="X331" i="7" s="1"/>
  <c r="Y330" i="7"/>
  <c r="B51" i="9"/>
  <c r="A51" i="9" s="1"/>
  <c r="B126" i="11"/>
  <c r="A126" i="11" s="1"/>
  <c r="B51" i="11"/>
  <c r="A51" i="11" s="1"/>
  <c r="P56" i="1"/>
  <c r="T56" i="1"/>
  <c r="Y56" i="1"/>
  <c r="N57" i="1" l="1"/>
  <c r="B52" i="9"/>
  <c r="A52" i="9" s="1"/>
  <c r="W56" i="1"/>
  <c r="AC330" i="7"/>
  <c r="AH330" i="7" s="1"/>
  <c r="AD330" i="7"/>
  <c r="AI330" i="7" s="1"/>
  <c r="AB330" i="7"/>
  <c r="AG330" i="7" s="1"/>
  <c r="Z330" i="7"/>
  <c r="AE330" i="7" s="1"/>
  <c r="M58" i="1" s="1"/>
  <c r="AA330" i="7"/>
  <c r="AF330" i="7" s="1"/>
  <c r="X332" i="7" a="1"/>
  <c r="X332" i="7" s="1"/>
  <c r="Y331" i="7"/>
  <c r="B127" i="9"/>
  <c r="A127" i="9" s="1"/>
  <c r="B127" i="11"/>
  <c r="A127" i="11" s="1"/>
  <c r="B52" i="11"/>
  <c r="A52" i="11" s="1"/>
  <c r="P57" i="1"/>
  <c r="T57" i="1"/>
  <c r="Y57" i="1"/>
  <c r="N58" i="1" l="1"/>
  <c r="B53" i="9"/>
  <c r="A53" i="9" s="1"/>
  <c r="W57" i="1"/>
  <c r="AD331" i="7"/>
  <c r="AI331" i="7" s="1"/>
  <c r="AC331" i="7"/>
  <c r="AH331" i="7" s="1"/>
  <c r="Z331" i="7"/>
  <c r="AE331" i="7" s="1"/>
  <c r="AA331" i="7"/>
  <c r="AF331" i="7" s="1"/>
  <c r="AB331" i="7"/>
  <c r="AG331" i="7" s="1"/>
  <c r="X333" i="7" a="1"/>
  <c r="X333" i="7" s="1"/>
  <c r="Y332" i="7"/>
  <c r="B128" i="9"/>
  <c r="A128" i="9" s="1"/>
  <c r="B128" i="11"/>
  <c r="A128" i="11" s="1"/>
  <c r="B53" i="11"/>
  <c r="A53" i="11" s="1"/>
  <c r="T58" i="1"/>
  <c r="P58" i="1"/>
  <c r="Y58" i="1"/>
  <c r="M59" i="1"/>
  <c r="N59" i="1" l="1"/>
  <c r="B129" i="9"/>
  <c r="A129" i="9" s="1"/>
  <c r="W58" i="1"/>
  <c r="AC332" i="7"/>
  <c r="AH332" i="7" s="1"/>
  <c r="AD332" i="7"/>
  <c r="AI332" i="7" s="1"/>
  <c r="AB332" i="7"/>
  <c r="AG332" i="7" s="1"/>
  <c r="Z332" i="7"/>
  <c r="AE332" i="7" s="1"/>
  <c r="AA332" i="7"/>
  <c r="AF332" i="7" s="1"/>
  <c r="X334" i="7" a="1"/>
  <c r="X334" i="7" s="1"/>
  <c r="Y333" i="7"/>
  <c r="B54" i="9"/>
  <c r="A54" i="9" s="1"/>
  <c r="B129" i="11"/>
  <c r="A129" i="11" s="1"/>
  <c r="B54" i="11"/>
  <c r="A54" i="11" s="1"/>
  <c r="T59" i="1"/>
  <c r="P59" i="1"/>
  <c r="Y59" i="1"/>
  <c r="M60" i="1"/>
  <c r="N60" i="1" l="1"/>
  <c r="B130" i="9"/>
  <c r="A130" i="9" s="1"/>
  <c r="W59" i="1"/>
  <c r="AC333" i="7"/>
  <c r="AH333" i="7" s="1"/>
  <c r="AD333" i="7"/>
  <c r="AI333" i="7" s="1"/>
  <c r="AB333" i="7"/>
  <c r="AG333" i="7" s="1"/>
  <c r="Z333" i="7"/>
  <c r="AE333" i="7" s="1"/>
  <c r="AA333" i="7"/>
  <c r="AF333" i="7" s="1"/>
  <c r="X335" i="7" a="1"/>
  <c r="X335" i="7" s="1"/>
  <c r="Y334" i="7"/>
  <c r="B55" i="9"/>
  <c r="A55" i="9" s="1"/>
  <c r="B130" i="11"/>
  <c r="A130" i="11" s="1"/>
  <c r="B55" i="11"/>
  <c r="A55" i="11" s="1"/>
  <c r="Y60" i="1"/>
  <c r="T60" i="1"/>
  <c r="P60" i="1"/>
  <c r="M61" i="1"/>
  <c r="N61" i="1" l="1"/>
  <c r="B131" i="9"/>
  <c r="A131" i="9" s="1"/>
  <c r="W60" i="1"/>
  <c r="AC334" i="7"/>
  <c r="AH334" i="7" s="1"/>
  <c r="AD334" i="7"/>
  <c r="AI334" i="7" s="1"/>
  <c r="Z334" i="7"/>
  <c r="AE334" i="7" s="1"/>
  <c r="AA334" i="7"/>
  <c r="AF334" i="7" s="1"/>
  <c r="N62" i="1" s="1"/>
  <c r="AB334" i="7"/>
  <c r="AG334" i="7" s="1"/>
  <c r="X336" i="7" a="1"/>
  <c r="X336" i="7" s="1"/>
  <c r="Y335" i="7"/>
  <c r="B56" i="9"/>
  <c r="A56" i="9" s="1"/>
  <c r="B131" i="11"/>
  <c r="A131" i="11" s="1"/>
  <c r="B56" i="11"/>
  <c r="A56" i="11" s="1"/>
  <c r="P61" i="1"/>
  <c r="Y61" i="1"/>
  <c r="T61" i="1"/>
  <c r="M62" i="1"/>
  <c r="B57" i="9" l="1"/>
  <c r="A57" i="9" s="1"/>
  <c r="W61" i="1"/>
  <c r="AD335" i="7"/>
  <c r="AI335" i="7" s="1"/>
  <c r="AC335" i="7"/>
  <c r="AH335" i="7" s="1"/>
  <c r="AB335" i="7"/>
  <c r="AG335" i="7" s="1"/>
  <c r="AA335" i="7"/>
  <c r="AF335" i="7" s="1"/>
  <c r="Z335" i="7"/>
  <c r="AE335" i="7" s="1"/>
  <c r="X337" i="7" a="1"/>
  <c r="X337" i="7" s="1"/>
  <c r="Y336" i="7"/>
  <c r="B132" i="9"/>
  <c r="A132" i="9" s="1"/>
  <c r="B132" i="11"/>
  <c r="A132" i="11" s="1"/>
  <c r="B57" i="11"/>
  <c r="A57" i="11" s="1"/>
  <c r="Y62" i="1"/>
  <c r="P62" i="1"/>
  <c r="T62" i="1"/>
  <c r="N63" i="1" l="1"/>
  <c r="M63" i="1"/>
  <c r="B58" i="9"/>
  <c r="A58" i="9" s="1"/>
  <c r="W62" i="1"/>
  <c r="AC336" i="7"/>
  <c r="AH336" i="7" s="1"/>
  <c r="AD336" i="7"/>
  <c r="AI336" i="7" s="1"/>
  <c r="AA336" i="7"/>
  <c r="AF336" i="7" s="1"/>
  <c r="N64" i="1" s="1"/>
  <c r="Z336" i="7"/>
  <c r="AE336" i="7" s="1"/>
  <c r="AB336" i="7"/>
  <c r="AG336" i="7" s="1"/>
  <c r="X338" i="7" a="1"/>
  <c r="X338" i="7" s="1"/>
  <c r="Y337" i="7"/>
  <c r="B133" i="9"/>
  <c r="A133" i="9" s="1"/>
  <c r="B133" i="11"/>
  <c r="A133" i="11" s="1"/>
  <c r="B58" i="11"/>
  <c r="A58" i="11" s="1"/>
  <c r="T63" i="1"/>
  <c r="Y63" i="1"/>
  <c r="P63" i="1"/>
  <c r="M64" i="1" l="1"/>
  <c r="B134" i="9"/>
  <c r="A134" i="9" s="1"/>
  <c r="W63" i="1"/>
  <c r="AC337" i="7"/>
  <c r="AH337" i="7" s="1"/>
  <c r="AD337" i="7"/>
  <c r="AI337" i="7" s="1"/>
  <c r="Z337" i="7"/>
  <c r="AE337" i="7" s="1"/>
  <c r="M65" i="1" s="1"/>
  <c r="AA337" i="7"/>
  <c r="AF337" i="7" s="1"/>
  <c r="N65" i="1" s="1"/>
  <c r="AB337" i="7"/>
  <c r="AG337" i="7" s="1"/>
  <c r="X339" i="7" a="1"/>
  <c r="X339" i="7" s="1"/>
  <c r="Y338" i="7"/>
  <c r="B59" i="9"/>
  <c r="A59" i="9" s="1"/>
  <c r="B134" i="11"/>
  <c r="A134" i="11" s="1"/>
  <c r="B59" i="11"/>
  <c r="A59" i="11" s="1"/>
  <c r="P64" i="1"/>
  <c r="Y64" i="1"/>
  <c r="T64" i="1"/>
  <c r="B60" i="11" s="1"/>
  <c r="A60" i="11" s="1"/>
  <c r="B60" i="9" l="1"/>
  <c r="A60" i="9" s="1"/>
  <c r="W64" i="1"/>
  <c r="AC338" i="7"/>
  <c r="AH338" i="7" s="1"/>
  <c r="AD338" i="7"/>
  <c r="AI338" i="7" s="1"/>
  <c r="AB338" i="7"/>
  <c r="AG338" i="7" s="1"/>
  <c r="AA338" i="7"/>
  <c r="AF338" i="7" s="1"/>
  <c r="Z338" i="7"/>
  <c r="AE338" i="7" s="1"/>
  <c r="M66" i="1" s="1"/>
  <c r="X340" i="7" a="1"/>
  <c r="X340" i="7" s="1"/>
  <c r="Y339" i="7"/>
  <c r="B135" i="9"/>
  <c r="A135" i="9" s="1"/>
  <c r="B135" i="11"/>
  <c r="A135" i="11" s="1"/>
  <c r="Y65" i="1"/>
  <c r="P65" i="1"/>
  <c r="T65" i="1"/>
  <c r="B61" i="11" s="1"/>
  <c r="A61" i="11" s="1"/>
  <c r="N66" i="1"/>
  <c r="B61" i="9" l="1"/>
  <c r="A61" i="9" s="1"/>
  <c r="W65" i="1"/>
  <c r="AC339" i="7"/>
  <c r="AH339" i="7" s="1"/>
  <c r="AD339" i="7"/>
  <c r="AI339" i="7" s="1"/>
  <c r="Z339" i="7"/>
  <c r="AE339" i="7" s="1"/>
  <c r="AA339" i="7"/>
  <c r="AF339" i="7" s="1"/>
  <c r="AB339" i="7"/>
  <c r="AG339" i="7" s="1"/>
  <c r="X341" i="7" a="1"/>
  <c r="X341" i="7" s="1"/>
  <c r="Y340" i="7"/>
  <c r="B136" i="9"/>
  <c r="A136" i="9" s="1"/>
  <c r="B136" i="11"/>
  <c r="A136" i="11" s="1"/>
  <c r="T66" i="1"/>
  <c r="B62" i="11" s="1"/>
  <c r="A62" i="11" s="1"/>
  <c r="Y66" i="1"/>
  <c r="P66" i="1"/>
  <c r="M67" i="1"/>
  <c r="N67" i="1"/>
  <c r="B62" i="9" l="1"/>
  <c r="A62" i="9" s="1"/>
  <c r="W66" i="1"/>
  <c r="AC340" i="7"/>
  <c r="AH340" i="7" s="1"/>
  <c r="AD340" i="7"/>
  <c r="AI340" i="7" s="1"/>
  <c r="Z340" i="7"/>
  <c r="AE340" i="7" s="1"/>
  <c r="AA340" i="7"/>
  <c r="AF340" i="7" s="1"/>
  <c r="AB340" i="7"/>
  <c r="AG340" i="7" s="1"/>
  <c r="X342" i="7" a="1"/>
  <c r="X342" i="7" s="1"/>
  <c r="Y341" i="7"/>
  <c r="B137" i="9"/>
  <c r="A137" i="9" s="1"/>
  <c r="B137" i="11"/>
  <c r="A137" i="11" s="1"/>
  <c r="P67" i="1"/>
  <c r="T67" i="1"/>
  <c r="B63" i="11" s="1"/>
  <c r="A63" i="11" s="1"/>
  <c r="Y67" i="1"/>
  <c r="M68" i="1"/>
  <c r="N68" i="1"/>
  <c r="B63" i="9" l="1"/>
  <c r="A63" i="9" s="1"/>
  <c r="W67" i="1"/>
  <c r="B138" i="9"/>
  <c r="A138" i="9" s="1"/>
  <c r="AC341" i="7"/>
  <c r="AH341" i="7" s="1"/>
  <c r="AD341" i="7"/>
  <c r="AI341" i="7" s="1"/>
  <c r="AB341" i="7"/>
  <c r="AG341" i="7" s="1"/>
  <c r="AA341" i="7"/>
  <c r="AF341" i="7" s="1"/>
  <c r="Z341" i="7"/>
  <c r="AE341" i="7" s="1"/>
  <c r="X343" i="7" a="1"/>
  <c r="X343" i="7" s="1"/>
  <c r="Y342" i="7"/>
  <c r="B138" i="11"/>
  <c r="A138" i="11" s="1"/>
  <c r="T68" i="1"/>
  <c r="B64" i="11" s="1"/>
  <c r="A64" i="11" s="1"/>
  <c r="P68" i="1"/>
  <c r="Y68" i="1"/>
  <c r="N69" i="1"/>
  <c r="M69" i="1" l="1"/>
  <c r="B64" i="9"/>
  <c r="A64" i="9" s="1"/>
  <c r="W68" i="1"/>
  <c r="B139" i="9"/>
  <c r="A139" i="9" s="1"/>
  <c r="AC342" i="7"/>
  <c r="AH342" i="7" s="1"/>
  <c r="AD342" i="7"/>
  <c r="AI342" i="7" s="1"/>
  <c r="Z342" i="7"/>
  <c r="AE342" i="7" s="1"/>
  <c r="M70" i="1" s="1"/>
  <c r="AA342" i="7"/>
  <c r="AF342" i="7" s="1"/>
  <c r="N70" i="1" s="1"/>
  <c r="AB342" i="7"/>
  <c r="AG342" i="7" s="1"/>
  <c r="X344" i="7" a="1"/>
  <c r="X344" i="7" s="1"/>
  <c r="Y343" i="7"/>
  <c r="B139" i="11"/>
  <c r="A139" i="11" s="1"/>
  <c r="Y69" i="1"/>
  <c r="T69" i="1"/>
  <c r="B65" i="11" s="1"/>
  <c r="A65" i="11" s="1"/>
  <c r="P69" i="1"/>
  <c r="B65" i="9" l="1"/>
  <c r="A65" i="9" s="1"/>
  <c r="W69" i="1"/>
  <c r="AC343" i="7"/>
  <c r="AH343" i="7" s="1"/>
  <c r="AD343" i="7"/>
  <c r="AI343" i="7" s="1"/>
  <c r="Z343" i="7"/>
  <c r="AE343" i="7" s="1"/>
  <c r="AA343" i="7"/>
  <c r="AF343" i="7" s="1"/>
  <c r="AB343" i="7"/>
  <c r="AG343" i="7" s="1"/>
  <c r="X345" i="7" a="1"/>
  <c r="X345" i="7" s="1"/>
  <c r="Y344" i="7"/>
  <c r="B140" i="9"/>
  <c r="A140" i="9" s="1"/>
  <c r="B140" i="11"/>
  <c r="A140" i="11" s="1"/>
  <c r="P70" i="1"/>
  <c r="Y70" i="1"/>
  <c r="T70" i="1"/>
  <c r="B66" i="11" s="1"/>
  <c r="A66" i="11" s="1"/>
  <c r="M71" i="1"/>
  <c r="N71" i="1"/>
  <c r="B66" i="9" l="1"/>
  <c r="A66" i="9" s="1"/>
  <c r="W70" i="1"/>
  <c r="AC344" i="7"/>
  <c r="AH344" i="7" s="1"/>
  <c r="AD344" i="7"/>
  <c r="AI344" i="7" s="1"/>
  <c r="AA344" i="7"/>
  <c r="AF344" i="7" s="1"/>
  <c r="Z344" i="7"/>
  <c r="AE344" i="7" s="1"/>
  <c r="AB344" i="7"/>
  <c r="AG344" i="7" s="1"/>
  <c r="X346" i="7" a="1"/>
  <c r="X346" i="7" s="1"/>
  <c r="Y345" i="7"/>
  <c r="B141" i="9"/>
  <c r="A141" i="9" s="1"/>
  <c r="B141" i="11"/>
  <c r="A141" i="11" s="1"/>
  <c r="Y71" i="1"/>
  <c r="P71" i="1"/>
  <c r="T71" i="1"/>
  <c r="B67" i="11" s="1"/>
  <c r="A67" i="11" s="1"/>
  <c r="M72" i="1"/>
  <c r="N72" i="1"/>
  <c r="B67" i="9" l="1"/>
  <c r="A67" i="9" s="1"/>
  <c r="W71" i="1"/>
  <c r="AC345" i="7"/>
  <c r="AH345" i="7" s="1"/>
  <c r="AD345" i="7"/>
  <c r="AI345" i="7" s="1"/>
  <c r="Z345" i="7"/>
  <c r="AE345" i="7" s="1"/>
  <c r="AA345" i="7"/>
  <c r="AF345" i="7" s="1"/>
  <c r="AB345" i="7"/>
  <c r="AG345" i="7" s="1"/>
  <c r="X347" i="7" a="1"/>
  <c r="X347" i="7" s="1"/>
  <c r="Y346" i="7"/>
  <c r="B142" i="9"/>
  <c r="A142" i="9" s="1"/>
  <c r="B142" i="11"/>
  <c r="A142" i="11" s="1"/>
  <c r="P72" i="1"/>
  <c r="Y72" i="1"/>
  <c r="T72" i="1"/>
  <c r="B68" i="11" s="1"/>
  <c r="A68" i="11" s="1"/>
  <c r="M73" i="1"/>
  <c r="N73" i="1"/>
  <c r="B143" i="9" l="1"/>
  <c r="A143" i="9" s="1"/>
  <c r="W72" i="1"/>
  <c r="AC346" i="7"/>
  <c r="AH346" i="7" s="1"/>
  <c r="AD346" i="7"/>
  <c r="AI346" i="7" s="1"/>
  <c r="Z346" i="7"/>
  <c r="AE346" i="7" s="1"/>
  <c r="AA346" i="7"/>
  <c r="AF346" i="7" s="1"/>
  <c r="AB346" i="7"/>
  <c r="AG346" i="7" s="1"/>
  <c r="B68" i="9"/>
  <c r="A68" i="9" s="1"/>
  <c r="X348" i="7" a="1"/>
  <c r="X348" i="7" s="1"/>
  <c r="Y347" i="7"/>
  <c r="B143" i="11"/>
  <c r="A143" i="11" s="1"/>
  <c r="T73" i="1"/>
  <c r="B69" i="11" s="1"/>
  <c r="A69" i="11" s="1"/>
  <c r="Y73" i="1"/>
  <c r="P73" i="1"/>
  <c r="N74" i="1"/>
  <c r="M74" i="1" l="1"/>
  <c r="B69" i="9"/>
  <c r="A69" i="9" s="1"/>
  <c r="W73" i="1"/>
  <c r="AC347" i="7"/>
  <c r="AH347" i="7" s="1"/>
  <c r="AD347" i="7"/>
  <c r="AI347" i="7" s="1"/>
  <c r="Z347" i="7"/>
  <c r="AE347" i="7" s="1"/>
  <c r="AA347" i="7"/>
  <c r="AF347" i="7" s="1"/>
  <c r="AB347" i="7"/>
  <c r="AG347" i="7" s="1"/>
  <c r="X349" i="7" a="1"/>
  <c r="X349" i="7" s="1"/>
  <c r="Y348" i="7"/>
  <c r="B144" i="9"/>
  <c r="A144" i="9" s="1"/>
  <c r="B144" i="11"/>
  <c r="A144" i="11" s="1"/>
  <c r="Y74" i="1"/>
  <c r="P74" i="1"/>
  <c r="T74" i="1"/>
  <c r="M75" i="1"/>
  <c r="N75" i="1"/>
  <c r="B70" i="9" l="1"/>
  <c r="A70" i="9" s="1"/>
  <c r="W74" i="1"/>
  <c r="AD348" i="7"/>
  <c r="AI348" i="7" s="1"/>
  <c r="AC348" i="7"/>
  <c r="AH348" i="7" s="1"/>
  <c r="Z348" i="7"/>
  <c r="AE348" i="7" s="1"/>
  <c r="AA348" i="7"/>
  <c r="AF348" i="7" s="1"/>
  <c r="AB348" i="7"/>
  <c r="AG348" i="7" s="1"/>
  <c r="X350" i="7" a="1"/>
  <c r="X350" i="7" s="1"/>
  <c r="Y349" i="7"/>
  <c r="B145" i="9"/>
  <c r="A145" i="9" s="1"/>
  <c r="B145" i="11"/>
  <c r="A145" i="11" s="1"/>
  <c r="B70" i="11"/>
  <c r="A70" i="11" s="1"/>
  <c r="T75" i="1"/>
  <c r="B71" i="11" s="1"/>
  <c r="A71" i="11" s="1"/>
  <c r="Y75" i="1"/>
  <c r="P75" i="1"/>
  <c r="M76" i="1"/>
  <c r="N76" i="1" l="1"/>
  <c r="B146" i="9"/>
  <c r="A146" i="9" s="1"/>
  <c r="W75" i="1"/>
  <c r="AC349" i="7"/>
  <c r="AH349" i="7" s="1"/>
  <c r="AD349" i="7"/>
  <c r="AI349" i="7" s="1"/>
  <c r="AB349" i="7"/>
  <c r="AG349" i="7" s="1"/>
  <c r="Z349" i="7"/>
  <c r="AE349" i="7" s="1"/>
  <c r="M77" i="1" s="1"/>
  <c r="AA349" i="7"/>
  <c r="AF349" i="7" s="1"/>
  <c r="X351" i="7" a="1"/>
  <c r="X351" i="7" s="1"/>
  <c r="Y350" i="7"/>
  <c r="B146" i="11"/>
  <c r="A146" i="11" s="1"/>
  <c r="B71" i="9"/>
  <c r="A71" i="9" s="1"/>
  <c r="Y76" i="1"/>
  <c r="T76" i="1"/>
  <c r="B72" i="11" s="1"/>
  <c r="A72" i="11" s="1"/>
  <c r="P76" i="1"/>
  <c r="N77" i="1" l="1"/>
  <c r="B147" i="9"/>
  <c r="A147" i="9" s="1"/>
  <c r="W76" i="1"/>
  <c r="AC350" i="7"/>
  <c r="AH350" i="7" s="1"/>
  <c r="AD350" i="7"/>
  <c r="AI350" i="7" s="1"/>
  <c r="B72" i="9"/>
  <c r="A72" i="9" s="1"/>
  <c r="Z350" i="7"/>
  <c r="AE350" i="7" s="1"/>
  <c r="M78" i="1" s="1"/>
  <c r="AA350" i="7"/>
  <c r="AF350" i="7" s="1"/>
  <c r="AB350" i="7"/>
  <c r="AG350" i="7" s="1"/>
  <c r="X352" i="7" a="1"/>
  <c r="X352" i="7" s="1"/>
  <c r="Y351" i="7"/>
  <c r="B147" i="11"/>
  <c r="A147" i="11" s="1"/>
  <c r="Y77" i="1"/>
  <c r="P77" i="1"/>
  <c r="T77" i="1"/>
  <c r="B73" i="11" s="1"/>
  <c r="A73" i="11" s="1"/>
  <c r="N78" i="1" l="1"/>
  <c r="B148" i="9"/>
  <c r="A148" i="9" s="1"/>
  <c r="W77" i="1"/>
  <c r="AD351" i="7"/>
  <c r="AI351" i="7" s="1"/>
  <c r="AC351" i="7"/>
  <c r="AH351" i="7" s="1"/>
  <c r="Z351" i="7"/>
  <c r="AE351" i="7" s="1"/>
  <c r="AA351" i="7"/>
  <c r="AF351" i="7" s="1"/>
  <c r="N79" i="1" s="1"/>
  <c r="AB351" i="7"/>
  <c r="AG351" i="7" s="1"/>
  <c r="B73" i="9"/>
  <c r="A73" i="9" s="1"/>
  <c r="X353" i="7" a="1"/>
  <c r="X353" i="7" s="1"/>
  <c r="Y352" i="7"/>
  <c r="B148" i="11"/>
  <c r="A148" i="11" s="1"/>
  <c r="P78" i="1"/>
  <c r="T78" i="1"/>
  <c r="B74" i="11" s="1"/>
  <c r="A74" i="11" s="1"/>
  <c r="Y78" i="1"/>
  <c r="M79" i="1" l="1"/>
  <c r="B74" i="9"/>
  <c r="A74" i="9" s="1"/>
  <c r="W78" i="1"/>
  <c r="AC352" i="7"/>
  <c r="AH352" i="7" s="1"/>
  <c r="AD352" i="7"/>
  <c r="AI352" i="7" s="1"/>
  <c r="AA352" i="7"/>
  <c r="AF352" i="7" s="1"/>
  <c r="Z352" i="7"/>
  <c r="AE352" i="7" s="1"/>
  <c r="M80" i="1" s="1"/>
  <c r="AB352" i="7"/>
  <c r="AG352" i="7" s="1"/>
  <c r="X354" i="7" a="1"/>
  <c r="X354" i="7" s="1"/>
  <c r="Y353" i="7"/>
  <c r="B149" i="11"/>
  <c r="A149" i="11" s="1"/>
  <c r="B149" i="9"/>
  <c r="A149" i="9" s="1"/>
  <c r="P79" i="1"/>
  <c r="Y79" i="1"/>
  <c r="T79" i="1"/>
  <c r="B75" i="11" s="1"/>
  <c r="A75" i="11" s="1"/>
  <c r="N80" i="1"/>
  <c r="B75" i="9" l="1"/>
  <c r="A75" i="9" s="1"/>
  <c r="W79" i="1"/>
  <c r="AC353" i="7"/>
  <c r="AH353" i="7" s="1"/>
  <c r="AD353" i="7"/>
  <c r="AI353" i="7" s="1"/>
  <c r="Z353" i="7"/>
  <c r="AE353" i="7" s="1"/>
  <c r="AA353" i="7"/>
  <c r="AF353" i="7" s="1"/>
  <c r="AB353" i="7"/>
  <c r="AG353" i="7" s="1"/>
  <c r="X355" i="7" a="1"/>
  <c r="X355" i="7" s="1"/>
  <c r="Y354" i="7"/>
  <c r="B150" i="9"/>
  <c r="A150" i="9" s="1"/>
  <c r="B150" i="11"/>
  <c r="A150" i="11" s="1"/>
  <c r="T80" i="1"/>
  <c r="B76" i="11" s="1"/>
  <c r="A76" i="11" s="1"/>
  <c r="P80" i="1"/>
  <c r="Y80" i="1"/>
  <c r="B76" i="9" l="1"/>
  <c r="A76" i="9" s="1"/>
  <c r="W80" i="1"/>
  <c r="AC354" i="7"/>
  <c r="AH354" i="7" s="1"/>
  <c r="AD354" i="7"/>
  <c r="AI354" i="7" s="1"/>
  <c r="Z354" i="7"/>
  <c r="AE354" i="7" s="1"/>
  <c r="AA354" i="7"/>
  <c r="AF354" i="7" s="1"/>
  <c r="AB354" i="7"/>
  <c r="AG354" i="7" s="1"/>
  <c r="X356" i="7" a="1"/>
  <c r="X356" i="7" s="1"/>
  <c r="Y355" i="7"/>
  <c r="B151" i="9"/>
  <c r="A151" i="9" s="1"/>
  <c r="B151" i="11"/>
  <c r="A151" i="11" s="1"/>
  <c r="AC355" i="7" l="1"/>
  <c r="AH355" i="7" s="1"/>
  <c r="AD355" i="7"/>
  <c r="AI355" i="7" s="1"/>
  <c r="Z355" i="7"/>
  <c r="AE355" i="7" s="1"/>
  <c r="AA355" i="7"/>
  <c r="AF355" i="7" s="1"/>
  <c r="AB355" i="7"/>
  <c r="AG355" i="7" s="1"/>
  <c r="X357" i="7" a="1"/>
  <c r="X357" i="7" s="1"/>
  <c r="Y356" i="7"/>
  <c r="AC356" i="7" l="1"/>
  <c r="AH356" i="7" s="1"/>
  <c r="AD356" i="7"/>
  <c r="AI356" i="7" s="1"/>
  <c r="Z356" i="7"/>
  <c r="AE356" i="7" s="1"/>
  <c r="AA356" i="7"/>
  <c r="AF356" i="7" s="1"/>
  <c r="AB356" i="7"/>
  <c r="AG356" i="7" s="1"/>
  <c r="X358" i="7" a="1"/>
  <c r="X358" i="7" s="1"/>
  <c r="Y357" i="7"/>
  <c r="AD357" i="7" l="1"/>
  <c r="AI357" i="7" s="1"/>
  <c r="AC357" i="7"/>
  <c r="AH357" i="7" s="1"/>
  <c r="AB357" i="7"/>
  <c r="AG357" i="7" s="1"/>
  <c r="Z357" i="7"/>
  <c r="AE357" i="7" s="1"/>
  <c r="AA357" i="7"/>
  <c r="AF357" i="7" s="1"/>
  <c r="X359" i="7" a="1"/>
  <c r="X359" i="7" s="1"/>
  <c r="Y358" i="7"/>
  <c r="AC358" i="7" l="1"/>
  <c r="AH358" i="7" s="1"/>
  <c r="AD358" i="7"/>
  <c r="AI358" i="7" s="1"/>
  <c r="AA358" i="7"/>
  <c r="AF358" i="7" s="1"/>
  <c r="AB358" i="7"/>
  <c r="AG358" i="7" s="1"/>
  <c r="Z358" i="7"/>
  <c r="AE358" i="7" s="1"/>
  <c r="X360" i="7" a="1"/>
  <c r="X360" i="7" s="1"/>
  <c r="Y359" i="7"/>
  <c r="AC359" i="7" l="1"/>
  <c r="AH359" i="7" s="1"/>
  <c r="AD359" i="7"/>
  <c r="AI359" i="7" s="1"/>
  <c r="Z359" i="7"/>
  <c r="AE359" i="7" s="1"/>
  <c r="AA359" i="7"/>
  <c r="AF359" i="7" s="1"/>
  <c r="AB359" i="7"/>
  <c r="AG359" i="7" s="1"/>
  <c r="X361" i="7" a="1"/>
  <c r="X361" i="7" s="1"/>
  <c r="Y360" i="7"/>
  <c r="AD360" i="7" l="1"/>
  <c r="AI360" i="7" s="1"/>
  <c r="AC360" i="7"/>
  <c r="AH360" i="7" s="1"/>
  <c r="AA360" i="7"/>
  <c r="AF360" i="7" s="1"/>
  <c r="Z360" i="7"/>
  <c r="AE360" i="7" s="1"/>
  <c r="AB360" i="7"/>
  <c r="AG360" i="7" s="1"/>
  <c r="X362" i="7" a="1"/>
  <c r="X362" i="7" s="1"/>
  <c r="Y361" i="7"/>
  <c r="AC361" i="7" l="1"/>
  <c r="AH361" i="7" s="1"/>
  <c r="AD361" i="7"/>
  <c r="AI361" i="7" s="1"/>
  <c r="AA361" i="7"/>
  <c r="AF361" i="7" s="1"/>
  <c r="AB361" i="7"/>
  <c r="AG361" i="7" s="1"/>
  <c r="Z361" i="7"/>
  <c r="AE361" i="7" s="1"/>
  <c r="X363" i="7" a="1"/>
  <c r="X363" i="7" s="1"/>
  <c r="Y362" i="7"/>
  <c r="AC362" i="7" l="1"/>
  <c r="AH362" i="7" s="1"/>
  <c r="AD362" i="7"/>
  <c r="AI362" i="7" s="1"/>
  <c r="Z362" i="7"/>
  <c r="AE362" i="7" s="1"/>
  <c r="AB362" i="7"/>
  <c r="AG362" i="7" s="1"/>
  <c r="AA362" i="7"/>
  <c r="AF362" i="7" s="1"/>
  <c r="X364" i="7" a="1"/>
  <c r="X364" i="7" s="1"/>
  <c r="Y363" i="7"/>
  <c r="AC363" i="7" l="1"/>
  <c r="AH363" i="7" s="1"/>
  <c r="AD363" i="7"/>
  <c r="AI363" i="7" s="1"/>
  <c r="Z363" i="7"/>
  <c r="AE363" i="7" s="1"/>
  <c r="AA363" i="7"/>
  <c r="AF363" i="7" s="1"/>
  <c r="AB363" i="7"/>
  <c r="AG363" i="7" s="1"/>
  <c r="X365" i="7" a="1"/>
  <c r="X365" i="7" s="1"/>
  <c r="Y364" i="7"/>
  <c r="AC364" i="7" l="1"/>
  <c r="AH364" i="7" s="1"/>
  <c r="AD364" i="7"/>
  <c r="AI364" i="7" s="1"/>
  <c r="AA364" i="7"/>
  <c r="AF364" i="7" s="1"/>
  <c r="AB364" i="7"/>
  <c r="AG364" i="7" s="1"/>
  <c r="Z364" i="7"/>
  <c r="AE364" i="7" s="1"/>
  <c r="X366" i="7" a="1"/>
  <c r="X366" i="7" s="1"/>
  <c r="Y365" i="7"/>
  <c r="AC365" i="7" l="1"/>
  <c r="AH365" i="7" s="1"/>
  <c r="AD365" i="7"/>
  <c r="AI365" i="7" s="1"/>
  <c r="AB365" i="7"/>
  <c r="AG365" i="7" s="1"/>
  <c r="Z365" i="7"/>
  <c r="AE365" i="7" s="1"/>
  <c r="AA365" i="7"/>
  <c r="AF365" i="7" s="1"/>
  <c r="X367" i="7" a="1"/>
  <c r="X367" i="7" s="1"/>
  <c r="Y366" i="7"/>
  <c r="AC366" i="7" l="1"/>
  <c r="AH366" i="7" s="1"/>
  <c r="AD366" i="7"/>
  <c r="AI366" i="7" s="1"/>
  <c r="AA366" i="7"/>
  <c r="AF366" i="7" s="1"/>
  <c r="AB366" i="7"/>
  <c r="AG366" i="7" s="1"/>
  <c r="Z366" i="7"/>
  <c r="AE366" i="7" s="1"/>
  <c r="X368" i="7" a="1"/>
  <c r="X368" i="7" s="1"/>
  <c r="Y367" i="7"/>
  <c r="AC367" i="7" l="1"/>
  <c r="AH367" i="7" s="1"/>
  <c r="AD367" i="7"/>
  <c r="AI367" i="7" s="1"/>
  <c r="AA367" i="7"/>
  <c r="AF367" i="7" s="1"/>
  <c r="AB367" i="7"/>
  <c r="AG367" i="7" s="1"/>
  <c r="Z367" i="7"/>
  <c r="AE367" i="7" s="1"/>
  <c r="X369" i="7" a="1"/>
  <c r="X369" i="7" s="1"/>
  <c r="Y368" i="7"/>
  <c r="AC368" i="7" l="1"/>
  <c r="AH368" i="7" s="1"/>
  <c r="AD368" i="7"/>
  <c r="AI368" i="7" s="1"/>
  <c r="AA368" i="7"/>
  <c r="AF368" i="7" s="1"/>
  <c r="Z368" i="7"/>
  <c r="AE368" i="7" s="1"/>
  <c r="AB368" i="7"/>
  <c r="AG368" i="7" s="1"/>
  <c r="X370" i="7" a="1"/>
  <c r="X370" i="7" s="1"/>
  <c r="Y369" i="7"/>
  <c r="AD369" i="7" l="1"/>
  <c r="AI369" i="7" s="1"/>
  <c r="AC369" i="7"/>
  <c r="AH369" i="7" s="1"/>
  <c r="AA369" i="7"/>
  <c r="AF369" i="7" s="1"/>
  <c r="AB369" i="7"/>
  <c r="AG369" i="7" s="1"/>
  <c r="Z369" i="7"/>
  <c r="AE369" i="7" s="1"/>
  <c r="X371" i="7" a="1"/>
  <c r="X371" i="7" s="1"/>
  <c r="Y370" i="7"/>
  <c r="AC370" i="7" l="1"/>
  <c r="AH370" i="7" s="1"/>
  <c r="AD370" i="7"/>
  <c r="AI370" i="7" s="1"/>
  <c r="AA370" i="7"/>
  <c r="AF370" i="7" s="1"/>
  <c r="AB370" i="7"/>
  <c r="AG370" i="7" s="1"/>
  <c r="Z370" i="7"/>
  <c r="AE370" i="7" s="1"/>
  <c r="X372" i="7" a="1"/>
  <c r="X372" i="7" s="1"/>
  <c r="Y371" i="7"/>
  <c r="AD371" i="7" l="1"/>
  <c r="AI371" i="7" s="1"/>
  <c r="AC371" i="7"/>
  <c r="AH371" i="7" s="1"/>
  <c r="Z371" i="7"/>
  <c r="AE371" i="7" s="1"/>
  <c r="AA371" i="7"/>
  <c r="AF371" i="7" s="1"/>
  <c r="AB371" i="7"/>
  <c r="AG371" i="7" s="1"/>
  <c r="X373" i="7" a="1"/>
  <c r="X373" i="7" s="1"/>
  <c r="Y372" i="7"/>
  <c r="AC372" i="7" l="1"/>
  <c r="AH372" i="7" s="1"/>
  <c r="AD372" i="7"/>
  <c r="AI372" i="7" s="1"/>
  <c r="AA372" i="7"/>
  <c r="AF372" i="7" s="1"/>
  <c r="AB372" i="7"/>
  <c r="AG372" i="7" s="1"/>
  <c r="Z372" i="7"/>
  <c r="AE372" i="7" s="1"/>
  <c r="X374" i="7" a="1"/>
  <c r="X374" i="7" s="1"/>
  <c r="Y373" i="7"/>
  <c r="AC373" i="7" l="1"/>
  <c r="AH373" i="7" s="1"/>
  <c r="AD373" i="7"/>
  <c r="AI373" i="7" s="1"/>
  <c r="AB373" i="7"/>
  <c r="AG373" i="7" s="1"/>
  <c r="AA373" i="7"/>
  <c r="AF373" i="7" s="1"/>
  <c r="Z373" i="7"/>
  <c r="AE373" i="7" s="1"/>
  <c r="X375" i="7" a="1"/>
  <c r="X375" i="7" s="1"/>
  <c r="Y374" i="7"/>
  <c r="AC374" i="7" l="1"/>
  <c r="AH374" i="7" s="1"/>
  <c r="AD374" i="7"/>
  <c r="AI374" i="7" s="1"/>
  <c r="Z374" i="7"/>
  <c r="AE374" i="7" s="1"/>
  <c r="AA374" i="7"/>
  <c r="AF374" i="7" s="1"/>
  <c r="AB374" i="7"/>
  <c r="AG374" i="7" s="1"/>
  <c r="X376" i="7" a="1"/>
  <c r="X376" i="7" s="1"/>
  <c r="Y375" i="7"/>
  <c r="AC375" i="7" l="1"/>
  <c r="AH375" i="7" s="1"/>
  <c r="AD375" i="7"/>
  <c r="AI375" i="7" s="1"/>
  <c r="AA375" i="7"/>
  <c r="AF375" i="7" s="1"/>
  <c r="AB375" i="7"/>
  <c r="AG375" i="7" s="1"/>
  <c r="Z375" i="7"/>
  <c r="AE375" i="7" s="1"/>
  <c r="X377" i="7" a="1"/>
  <c r="X377" i="7" s="1"/>
  <c r="Y376" i="7"/>
  <c r="AC376" i="7" l="1"/>
  <c r="AH376" i="7" s="1"/>
  <c r="AD376" i="7"/>
  <c r="AI376" i="7" s="1"/>
  <c r="AA376" i="7"/>
  <c r="AF376" i="7" s="1"/>
  <c r="AB376" i="7"/>
  <c r="AG376" i="7" s="1"/>
  <c r="Z376" i="7"/>
  <c r="AE376" i="7" s="1"/>
  <c r="X378" i="7" a="1"/>
  <c r="X378" i="7" s="1"/>
  <c r="Y377" i="7"/>
  <c r="AC377" i="7" l="1"/>
  <c r="AH377" i="7" s="1"/>
  <c r="AD377" i="7"/>
  <c r="AI377" i="7" s="1"/>
  <c r="Z377" i="7"/>
  <c r="AE377" i="7" s="1"/>
  <c r="AA377" i="7"/>
  <c r="AF377" i="7" s="1"/>
  <c r="AB377" i="7"/>
  <c r="AG377" i="7" s="1"/>
  <c r="X379" i="7" a="1"/>
  <c r="X379" i="7" s="1"/>
  <c r="Y378" i="7"/>
  <c r="AC378" i="7" l="1"/>
  <c r="AH378" i="7" s="1"/>
  <c r="AD378" i="7"/>
  <c r="AI378" i="7" s="1"/>
  <c r="AA378" i="7"/>
  <c r="AF378" i="7" s="1"/>
  <c r="AB378" i="7"/>
  <c r="AG378" i="7" s="1"/>
  <c r="Z378" i="7"/>
  <c r="AE378" i="7" s="1"/>
  <c r="X380" i="7" a="1"/>
  <c r="X380" i="7" s="1"/>
  <c r="Y379" i="7"/>
  <c r="AC379" i="7" l="1"/>
  <c r="AH379" i="7" s="1"/>
  <c r="AD379" i="7"/>
  <c r="AI379" i="7" s="1"/>
  <c r="Z379" i="7"/>
  <c r="AE379" i="7" s="1"/>
  <c r="AB379" i="7"/>
  <c r="AG379" i="7" s="1"/>
  <c r="AA379" i="7"/>
  <c r="AF379" i="7" s="1"/>
  <c r="X381" i="7" a="1"/>
  <c r="X381" i="7" s="1"/>
  <c r="Y380" i="7"/>
  <c r="AD380" i="7" l="1"/>
  <c r="AI380" i="7" s="1"/>
  <c r="AC380" i="7"/>
  <c r="AH380" i="7" s="1"/>
  <c r="Z380" i="7"/>
  <c r="AE380" i="7" s="1"/>
  <c r="AA380" i="7"/>
  <c r="AF380" i="7" s="1"/>
  <c r="AB380" i="7"/>
  <c r="AG380" i="7" s="1"/>
  <c r="X382" i="7" a="1"/>
  <c r="X382" i="7" s="1"/>
  <c r="Y381" i="7"/>
  <c r="AC381" i="7" l="1"/>
  <c r="AH381" i="7" s="1"/>
  <c r="AD381" i="7"/>
  <c r="AI381" i="7" s="1"/>
  <c r="AB381" i="7"/>
  <c r="AG381" i="7" s="1"/>
  <c r="AA381" i="7"/>
  <c r="AF381" i="7" s="1"/>
  <c r="Z381" i="7"/>
  <c r="AE381" i="7" s="1"/>
  <c r="X383" i="7" a="1"/>
  <c r="X383" i="7" s="1"/>
  <c r="Y382" i="7"/>
  <c r="AC382" i="7" l="1"/>
  <c r="AH382" i="7" s="1"/>
  <c r="AD382" i="7"/>
  <c r="AI382" i="7" s="1"/>
  <c r="AB382" i="7"/>
  <c r="AG382" i="7" s="1"/>
  <c r="Z382" i="7"/>
  <c r="AE382" i="7" s="1"/>
  <c r="AA382" i="7"/>
  <c r="AF382" i="7" s="1"/>
  <c r="X384" i="7" a="1"/>
  <c r="X384" i="7" s="1"/>
  <c r="Y383" i="7"/>
  <c r="AD383" i="7" l="1"/>
  <c r="AI383" i="7" s="1"/>
  <c r="AC383" i="7"/>
  <c r="AH383" i="7" s="1"/>
  <c r="Z383" i="7"/>
  <c r="AE383" i="7" s="1"/>
  <c r="AA383" i="7"/>
  <c r="AF383" i="7" s="1"/>
  <c r="AB383" i="7"/>
  <c r="AG383" i="7" s="1"/>
  <c r="X385" i="7" a="1"/>
  <c r="X385" i="7" s="1"/>
  <c r="Y384" i="7"/>
  <c r="AC384" i="7" l="1"/>
  <c r="AH384" i="7" s="1"/>
  <c r="AD384" i="7"/>
  <c r="AI384" i="7" s="1"/>
  <c r="AA384" i="7"/>
  <c r="AF384" i="7" s="1"/>
  <c r="AB384" i="7"/>
  <c r="AG384" i="7" s="1"/>
  <c r="Z384" i="7"/>
  <c r="AE384" i="7" s="1"/>
  <c r="X386" i="7" a="1"/>
  <c r="X386" i="7" s="1"/>
  <c r="Y385" i="7"/>
  <c r="AC385" i="7" l="1"/>
  <c r="AH385" i="7" s="1"/>
  <c r="AD385" i="7"/>
  <c r="AI385" i="7" s="1"/>
  <c r="AB385" i="7"/>
  <c r="AG385" i="7" s="1"/>
  <c r="Z385" i="7"/>
  <c r="AE385" i="7" s="1"/>
  <c r="AA385" i="7"/>
  <c r="AF385" i="7" s="1"/>
  <c r="X387" i="7" a="1"/>
  <c r="X387" i="7" s="1"/>
  <c r="Y386" i="7"/>
  <c r="AC386" i="7" l="1"/>
  <c r="AH386" i="7" s="1"/>
  <c r="AD386" i="7"/>
  <c r="AI386" i="7" s="1"/>
  <c r="Z386" i="7"/>
  <c r="AE386" i="7" s="1"/>
  <c r="AA386" i="7"/>
  <c r="AF386" i="7" s="1"/>
  <c r="AB386" i="7"/>
  <c r="AG386" i="7" s="1"/>
  <c r="X388" i="7" a="1"/>
  <c r="X388" i="7" s="1"/>
  <c r="Y387" i="7"/>
  <c r="AC387" i="7" l="1"/>
  <c r="AH387" i="7" s="1"/>
  <c r="AD387" i="7"/>
  <c r="AI387" i="7" s="1"/>
  <c r="Z387" i="7"/>
  <c r="AE387" i="7" s="1"/>
  <c r="AB387" i="7"/>
  <c r="AG387" i="7" s="1"/>
  <c r="AA387" i="7"/>
  <c r="AF387" i="7" s="1"/>
  <c r="X389" i="7" a="1"/>
  <c r="X389" i="7" s="1"/>
  <c r="Y388" i="7"/>
  <c r="AC388" i="7" l="1"/>
  <c r="AH388" i="7" s="1"/>
  <c r="AD388" i="7"/>
  <c r="AI388" i="7" s="1"/>
  <c r="AB388" i="7"/>
  <c r="AG388" i="7" s="1"/>
  <c r="Z388" i="7"/>
  <c r="AE388" i="7" s="1"/>
  <c r="AA388" i="7"/>
  <c r="AF388" i="7" s="1"/>
  <c r="X390" i="7" a="1"/>
  <c r="X390" i="7" s="1"/>
  <c r="Y389" i="7"/>
  <c r="AD389" i="7" l="1"/>
  <c r="AI389" i="7" s="1"/>
  <c r="AC389" i="7"/>
  <c r="AH389" i="7" s="1"/>
  <c r="AB389" i="7"/>
  <c r="AG389" i="7" s="1"/>
  <c r="Z389" i="7"/>
  <c r="AE389" i="7" s="1"/>
  <c r="AA389" i="7"/>
  <c r="AF389" i="7" s="1"/>
  <c r="X391" i="7" a="1"/>
  <c r="X391" i="7" s="1"/>
  <c r="Y390" i="7"/>
  <c r="AC390" i="7" l="1"/>
  <c r="AH390" i="7" s="1"/>
  <c r="AD390" i="7"/>
  <c r="AI390" i="7" s="1"/>
  <c r="AB390" i="7"/>
  <c r="AG390" i="7" s="1"/>
  <c r="Z390" i="7"/>
  <c r="AE390" i="7" s="1"/>
  <c r="AA390" i="7"/>
  <c r="AF390" i="7" s="1"/>
  <c r="X392" i="7" a="1"/>
  <c r="X392" i="7" s="1"/>
  <c r="Y391" i="7"/>
  <c r="AC391" i="7" l="1"/>
  <c r="AH391" i="7" s="1"/>
  <c r="AD391" i="7"/>
  <c r="AI391" i="7" s="1"/>
  <c r="AB391" i="7"/>
  <c r="AG391" i="7" s="1"/>
  <c r="Z391" i="7"/>
  <c r="AE391" i="7" s="1"/>
  <c r="AA391" i="7"/>
  <c r="AF391" i="7" s="1"/>
  <c r="X393" i="7" a="1"/>
  <c r="X393" i="7" s="1"/>
  <c r="Y392" i="7"/>
  <c r="AD392" i="7" l="1"/>
  <c r="AI392" i="7" s="1"/>
  <c r="AC392" i="7"/>
  <c r="AH392" i="7" s="1"/>
  <c r="AA392" i="7"/>
  <c r="AF392" i="7" s="1"/>
  <c r="Z392" i="7"/>
  <c r="AE392" i="7" s="1"/>
  <c r="AB392" i="7"/>
  <c r="AG392" i="7" s="1"/>
  <c r="X394" i="7" a="1"/>
  <c r="X394" i="7" s="1"/>
  <c r="Y393" i="7"/>
  <c r="AD393" i="7" l="1"/>
  <c r="AI393" i="7" s="1"/>
  <c r="AC393" i="7"/>
  <c r="AH393" i="7" s="1"/>
  <c r="AB393" i="7"/>
  <c r="AG393" i="7" s="1"/>
  <c r="Z393" i="7"/>
  <c r="AE393" i="7" s="1"/>
  <c r="AA393" i="7"/>
  <c r="AF393" i="7" s="1"/>
  <c r="X395" i="7" a="1"/>
  <c r="X395" i="7" s="1"/>
  <c r="Y394" i="7"/>
  <c r="AC394" i="7" l="1"/>
  <c r="AH394" i="7" s="1"/>
  <c r="AD394" i="7"/>
  <c r="AI394" i="7" s="1"/>
  <c r="AB394" i="7"/>
  <c r="AG394" i="7" s="1"/>
  <c r="Z394" i="7"/>
  <c r="AE394" i="7" s="1"/>
  <c r="AA394" i="7"/>
  <c r="AF394" i="7" s="1"/>
  <c r="X396" i="7" a="1"/>
  <c r="X396" i="7" s="1"/>
  <c r="Y395" i="7"/>
  <c r="AC395" i="7" l="1"/>
  <c r="AH395" i="7" s="1"/>
  <c r="AD395" i="7"/>
  <c r="AI395" i="7" s="1"/>
  <c r="Z395" i="7"/>
  <c r="AE395" i="7" s="1"/>
  <c r="AA395" i="7"/>
  <c r="AF395" i="7" s="1"/>
  <c r="AB395" i="7"/>
  <c r="AG395" i="7" s="1"/>
  <c r="X397" i="7" a="1"/>
  <c r="X397" i="7" s="1"/>
  <c r="Y396" i="7"/>
  <c r="AD396" i="7" l="1"/>
  <c r="AI396" i="7" s="1"/>
  <c r="AC396" i="7"/>
  <c r="AH396" i="7" s="1"/>
  <c r="AB396" i="7"/>
  <c r="AG396" i="7" s="1"/>
  <c r="Z396" i="7"/>
  <c r="AE396" i="7" s="1"/>
  <c r="AA396" i="7"/>
  <c r="AF396" i="7" s="1"/>
  <c r="X398" i="7" a="1"/>
  <c r="X398" i="7" s="1"/>
  <c r="Y397" i="7"/>
  <c r="AC397" i="7" l="1"/>
  <c r="AH397" i="7" s="1"/>
  <c r="AD397" i="7"/>
  <c r="AI397" i="7" s="1"/>
  <c r="AB397" i="7"/>
  <c r="AG397" i="7" s="1"/>
  <c r="Z397" i="7"/>
  <c r="AE397" i="7" s="1"/>
  <c r="AA397" i="7"/>
  <c r="AF397" i="7" s="1"/>
  <c r="X399" i="7" a="1"/>
  <c r="X399" i="7" s="1"/>
  <c r="Y398" i="7"/>
  <c r="AC398" i="7" l="1"/>
  <c r="AH398" i="7" s="1"/>
  <c r="AD398" i="7"/>
  <c r="AI398" i="7" s="1"/>
  <c r="Z398" i="7"/>
  <c r="AE398" i="7" s="1"/>
  <c r="AA398" i="7"/>
  <c r="AF398" i="7" s="1"/>
  <c r="AB398" i="7"/>
  <c r="AG398" i="7" s="1"/>
  <c r="X400" i="7" a="1"/>
  <c r="X400" i="7" s="1"/>
  <c r="Y399" i="7"/>
  <c r="AC399" i="7" l="1"/>
  <c r="AH399" i="7" s="1"/>
  <c r="AD399" i="7"/>
  <c r="AI399" i="7" s="1"/>
  <c r="AB399" i="7"/>
  <c r="AG399" i="7" s="1"/>
  <c r="Z399" i="7"/>
  <c r="AE399" i="7" s="1"/>
  <c r="AA399" i="7"/>
  <c r="AF399" i="7" s="1"/>
  <c r="X401" i="7" a="1"/>
  <c r="X401" i="7" s="1"/>
  <c r="Y400" i="7"/>
  <c r="AC400" i="7" l="1"/>
  <c r="AH400" i="7" s="1"/>
  <c r="AD400" i="7"/>
  <c r="AI400" i="7" s="1"/>
  <c r="AA400" i="7"/>
  <c r="AF400" i="7" s="1"/>
  <c r="Z400" i="7"/>
  <c r="AE400" i="7" s="1"/>
  <c r="AB400" i="7"/>
  <c r="AG400" i="7" s="1"/>
  <c r="X402" i="7" a="1"/>
  <c r="X402" i="7" s="1"/>
  <c r="Y401" i="7"/>
  <c r="AD401" i="7" l="1"/>
  <c r="AI401" i="7" s="1"/>
  <c r="AC401" i="7"/>
  <c r="AH401" i="7" s="1"/>
  <c r="Z401" i="7"/>
  <c r="AE401" i="7" s="1"/>
  <c r="AA401" i="7"/>
  <c r="AF401" i="7" s="1"/>
  <c r="AB401" i="7"/>
  <c r="AG401" i="7" s="1"/>
  <c r="X403" i="7" a="1"/>
  <c r="X403" i="7" s="1"/>
  <c r="Y402" i="7"/>
  <c r="AC402" i="7" l="1"/>
  <c r="AH402" i="7" s="1"/>
  <c r="AD402" i="7"/>
  <c r="AI402" i="7" s="1"/>
  <c r="AB402" i="7"/>
  <c r="AG402" i="7" s="1"/>
  <c r="Z402" i="7"/>
  <c r="AE402" i="7" s="1"/>
  <c r="AA402" i="7"/>
  <c r="AF402" i="7" s="1"/>
  <c r="X404" i="7" a="1"/>
  <c r="X404" i="7" s="1"/>
  <c r="Y403" i="7"/>
  <c r="AD403" i="7" l="1"/>
  <c r="AI403" i="7" s="1"/>
  <c r="AC403" i="7"/>
  <c r="AH403" i="7" s="1"/>
  <c r="Z403" i="7"/>
  <c r="AE403" i="7" s="1"/>
  <c r="AA403" i="7"/>
  <c r="AF403" i="7" s="1"/>
  <c r="AB403" i="7"/>
  <c r="AG403" i="7" s="1"/>
  <c r="X405" i="7" a="1"/>
  <c r="X405" i="7" s="1"/>
  <c r="Y404" i="7"/>
  <c r="AC404" i="7" l="1"/>
  <c r="AH404" i="7" s="1"/>
  <c r="AD404" i="7"/>
  <c r="AI404" i="7" s="1"/>
  <c r="Z404" i="7"/>
  <c r="AE404" i="7" s="1"/>
  <c r="AA404" i="7"/>
  <c r="AF404" i="7" s="1"/>
  <c r="AB404" i="7"/>
  <c r="AG404" i="7" s="1"/>
  <c r="X406" i="7" a="1"/>
  <c r="X406" i="7" s="1"/>
  <c r="Y405" i="7"/>
  <c r="AD405" i="7" l="1"/>
  <c r="AI405" i="7" s="1"/>
  <c r="AC405" i="7"/>
  <c r="AH405" i="7" s="1"/>
  <c r="AB405" i="7"/>
  <c r="AG405" i="7" s="1"/>
  <c r="Z405" i="7"/>
  <c r="AE405" i="7" s="1"/>
  <c r="AA405" i="7"/>
  <c r="AF405" i="7" s="1"/>
  <c r="X407" i="7" a="1"/>
  <c r="X407" i="7" s="1"/>
  <c r="Y406" i="7"/>
  <c r="AC406" i="7" l="1"/>
  <c r="AH406" i="7" s="1"/>
  <c r="AD406" i="7"/>
  <c r="AI406" i="7" s="1"/>
  <c r="Z406" i="7"/>
  <c r="AE406" i="7" s="1"/>
  <c r="AA406" i="7"/>
  <c r="AF406" i="7" s="1"/>
  <c r="AB406" i="7"/>
  <c r="AG406" i="7" s="1"/>
  <c r="X408" i="7" a="1"/>
  <c r="X408" i="7" s="1"/>
  <c r="Y407" i="7"/>
  <c r="AC407" i="7" l="1"/>
  <c r="AH407" i="7" s="1"/>
  <c r="AD407" i="7"/>
  <c r="AI407" i="7" s="1"/>
  <c r="Z407" i="7"/>
  <c r="AE407" i="7" s="1"/>
  <c r="AA407" i="7"/>
  <c r="AF407" i="7" s="1"/>
  <c r="AB407" i="7"/>
  <c r="AG407" i="7" s="1"/>
  <c r="X409" i="7" a="1"/>
  <c r="X409" i="7" s="1"/>
  <c r="Y408" i="7"/>
  <c r="AC408" i="7" l="1"/>
  <c r="AH408" i="7" s="1"/>
  <c r="AD408" i="7"/>
  <c r="AI408" i="7" s="1"/>
  <c r="AA408" i="7"/>
  <c r="AF408" i="7" s="1"/>
  <c r="AB408" i="7"/>
  <c r="AG408" i="7" s="1"/>
  <c r="Z408" i="7"/>
  <c r="AE408" i="7" s="1"/>
  <c r="X410" i="7" a="1"/>
  <c r="X410" i="7" s="1"/>
  <c r="Y409" i="7"/>
  <c r="AC409" i="7" l="1"/>
  <c r="AH409" i="7" s="1"/>
  <c r="AD409" i="7"/>
  <c r="AI409" i="7" s="1"/>
  <c r="Z409" i="7"/>
  <c r="AE409" i="7" s="1"/>
  <c r="AA409" i="7"/>
  <c r="AF409" i="7" s="1"/>
  <c r="AB409" i="7"/>
  <c r="AG409" i="7" s="1"/>
  <c r="X411" i="7" a="1"/>
  <c r="X411" i="7" s="1"/>
  <c r="Y410" i="7"/>
  <c r="AC410" i="7" l="1"/>
  <c r="AH410" i="7" s="1"/>
  <c r="AD410" i="7"/>
  <c r="AI410" i="7" s="1"/>
  <c r="Z410" i="7"/>
  <c r="AE410" i="7" s="1"/>
  <c r="AA410" i="7"/>
  <c r="AF410" i="7" s="1"/>
  <c r="AB410" i="7"/>
  <c r="AG410" i="7" s="1"/>
  <c r="X412" i="7" a="1"/>
  <c r="X412" i="7" s="1"/>
  <c r="Y411" i="7"/>
  <c r="AC411" i="7" l="1"/>
  <c r="AH411" i="7" s="1"/>
  <c r="AD411" i="7"/>
  <c r="AI411" i="7" s="1"/>
  <c r="Z411" i="7"/>
  <c r="AE411" i="7" s="1"/>
  <c r="AB411" i="7"/>
  <c r="AG411" i="7" s="1"/>
  <c r="AA411" i="7"/>
  <c r="AF411" i="7" s="1"/>
  <c r="X413" i="7" a="1"/>
  <c r="X413" i="7" s="1"/>
  <c r="Y412" i="7"/>
  <c r="AC412" i="7" l="1"/>
  <c r="AH412" i="7" s="1"/>
  <c r="AD412" i="7"/>
  <c r="AI412" i="7" s="1"/>
  <c r="Z412" i="7"/>
  <c r="AE412" i="7" s="1"/>
  <c r="AA412" i="7"/>
  <c r="AF412" i="7" s="1"/>
  <c r="AB412" i="7"/>
  <c r="AG412" i="7" s="1"/>
  <c r="X414" i="7" a="1"/>
  <c r="X414" i="7" s="1"/>
  <c r="Y413" i="7"/>
  <c r="AC413" i="7" l="1"/>
  <c r="AH413" i="7" s="1"/>
  <c r="AD413" i="7"/>
  <c r="AI413" i="7" s="1"/>
  <c r="AB413" i="7"/>
  <c r="AG413" i="7" s="1"/>
  <c r="Z413" i="7"/>
  <c r="AE413" i="7" s="1"/>
  <c r="AA413" i="7"/>
  <c r="AF413" i="7" s="1"/>
  <c r="X415" i="7" a="1"/>
  <c r="X415" i="7" s="1"/>
  <c r="Y414" i="7"/>
  <c r="AC414" i="7" l="1"/>
  <c r="AH414" i="7" s="1"/>
  <c r="AD414" i="7"/>
  <c r="AI414" i="7" s="1"/>
  <c r="Z414" i="7"/>
  <c r="AE414" i="7" s="1"/>
  <c r="AB414" i="7"/>
  <c r="AG414" i="7" s="1"/>
  <c r="AA414" i="7"/>
  <c r="AF414" i="7" s="1"/>
  <c r="X416" i="7" a="1"/>
  <c r="X416" i="7" s="1"/>
  <c r="Y415" i="7"/>
  <c r="AD415" i="7" l="1"/>
  <c r="AI415" i="7" s="1"/>
  <c r="AC415" i="7"/>
  <c r="AH415" i="7" s="1"/>
  <c r="Z415" i="7"/>
  <c r="AE415" i="7" s="1"/>
  <c r="AA415" i="7"/>
  <c r="AF415" i="7" s="1"/>
  <c r="AB415" i="7"/>
  <c r="AG415" i="7" s="1"/>
  <c r="X417" i="7" a="1"/>
  <c r="X417" i="7" s="1"/>
  <c r="Y416" i="7"/>
  <c r="AC416" i="7" l="1"/>
  <c r="AH416" i="7" s="1"/>
  <c r="AD416" i="7"/>
  <c r="AI416" i="7" s="1"/>
  <c r="AA416" i="7"/>
  <c r="AF416" i="7" s="1"/>
  <c r="Z416" i="7"/>
  <c r="AE416" i="7" s="1"/>
  <c r="AB416" i="7"/>
  <c r="AG416" i="7" s="1"/>
  <c r="X418" i="7" a="1"/>
  <c r="X418" i="7" s="1"/>
  <c r="Y417" i="7"/>
  <c r="AC417" i="7" l="1"/>
  <c r="AH417" i="7" s="1"/>
  <c r="AD417" i="7"/>
  <c r="AI417" i="7" s="1"/>
  <c r="Z417" i="7"/>
  <c r="AE417" i="7" s="1"/>
  <c r="AA417" i="7"/>
  <c r="AF417" i="7" s="1"/>
  <c r="AB417" i="7"/>
  <c r="AG417" i="7" s="1"/>
  <c r="X419" i="7" a="1"/>
  <c r="X419" i="7" s="1"/>
  <c r="Y418" i="7"/>
  <c r="AC418" i="7" l="1"/>
  <c r="AH418" i="7" s="1"/>
  <c r="AD418" i="7"/>
  <c r="AI418" i="7" s="1"/>
  <c r="Z418" i="7"/>
  <c r="AE418" i="7" s="1"/>
  <c r="AA418" i="7"/>
  <c r="AF418" i="7" s="1"/>
  <c r="AB418" i="7"/>
  <c r="AG418" i="7" s="1"/>
  <c r="X420" i="7" a="1"/>
  <c r="X420" i="7" s="1"/>
  <c r="Y419" i="7"/>
  <c r="AD419" i="7" l="1"/>
  <c r="AI419" i="7" s="1"/>
  <c r="AC419" i="7"/>
  <c r="AH419" i="7" s="1"/>
  <c r="Z419" i="7"/>
  <c r="AE419" i="7" s="1"/>
  <c r="AA419" i="7"/>
  <c r="AF419" i="7" s="1"/>
  <c r="AB419" i="7"/>
  <c r="AG419" i="7" s="1"/>
  <c r="X421" i="7" a="1"/>
  <c r="X421" i="7" s="1"/>
  <c r="Y420" i="7"/>
  <c r="AC420" i="7" l="1"/>
  <c r="AH420" i="7" s="1"/>
  <c r="AD420" i="7"/>
  <c r="AI420" i="7" s="1"/>
  <c r="Z420" i="7"/>
  <c r="AE420" i="7" s="1"/>
  <c r="AA420" i="7"/>
  <c r="AF420" i="7" s="1"/>
  <c r="AB420" i="7"/>
  <c r="AG420" i="7" s="1"/>
  <c r="X422" i="7" a="1"/>
  <c r="X422" i="7" s="1"/>
  <c r="Y421" i="7"/>
  <c r="AC421" i="7" l="1"/>
  <c r="AH421" i="7" s="1"/>
  <c r="AD421" i="7"/>
  <c r="AI421" i="7" s="1"/>
  <c r="AB421" i="7"/>
  <c r="AG421" i="7" s="1"/>
  <c r="Z421" i="7"/>
  <c r="AE421" i="7" s="1"/>
  <c r="AA421" i="7"/>
  <c r="AF421" i="7" s="1"/>
  <c r="X423" i="7" a="1"/>
  <c r="X423" i="7" s="1"/>
  <c r="Y422" i="7"/>
  <c r="AC422" i="7" l="1"/>
  <c r="AH422" i="7" s="1"/>
  <c r="AD422" i="7"/>
  <c r="AI422" i="7" s="1"/>
  <c r="AA422" i="7"/>
  <c r="AF422" i="7" s="1"/>
  <c r="AB422" i="7"/>
  <c r="AG422" i="7" s="1"/>
  <c r="Z422" i="7"/>
  <c r="AE422" i="7" s="1"/>
  <c r="X424" i="7" a="1"/>
  <c r="X424" i="7" s="1"/>
  <c r="Y423" i="7"/>
  <c r="AC423" i="7" l="1"/>
  <c r="AH423" i="7" s="1"/>
  <c r="AD423" i="7"/>
  <c r="AI423" i="7" s="1"/>
  <c r="Z423" i="7"/>
  <c r="AE423" i="7" s="1"/>
  <c r="AB423" i="7"/>
  <c r="AG423" i="7" s="1"/>
  <c r="AA423" i="7"/>
  <c r="AF423" i="7" s="1"/>
  <c r="X425" i="7" a="1"/>
  <c r="X425" i="7" s="1"/>
  <c r="Y424" i="7"/>
  <c r="AD424" i="7" l="1"/>
  <c r="AI424" i="7" s="1"/>
  <c r="AC424" i="7"/>
  <c r="AH424" i="7" s="1"/>
  <c r="AA424" i="7"/>
  <c r="AF424" i="7" s="1"/>
  <c r="Z424" i="7"/>
  <c r="AE424" i="7" s="1"/>
  <c r="AB424" i="7"/>
  <c r="AG424" i="7" s="1"/>
  <c r="X426" i="7" a="1"/>
  <c r="X426" i="7" s="1"/>
  <c r="Y425" i="7"/>
  <c r="AC425" i="7" l="1"/>
  <c r="AH425" i="7" s="1"/>
  <c r="AD425" i="7"/>
  <c r="AI425" i="7" s="1"/>
  <c r="AA425" i="7"/>
  <c r="AF425" i="7" s="1"/>
  <c r="AB425" i="7"/>
  <c r="AG425" i="7" s="1"/>
  <c r="Z425" i="7"/>
  <c r="AE425" i="7" s="1"/>
  <c r="X427" i="7" a="1"/>
  <c r="X427" i="7" s="1"/>
  <c r="Y426" i="7"/>
  <c r="AC426" i="7" l="1"/>
  <c r="AH426" i="7" s="1"/>
  <c r="AD426" i="7"/>
  <c r="AI426" i="7" s="1"/>
  <c r="Z426" i="7"/>
  <c r="AE426" i="7" s="1"/>
  <c r="AA426" i="7"/>
  <c r="AF426" i="7" s="1"/>
  <c r="AB426" i="7"/>
  <c r="AG426" i="7" s="1"/>
  <c r="X428" i="7" a="1"/>
  <c r="X428" i="7" s="1"/>
  <c r="Y427" i="7"/>
  <c r="AD427" i="7" l="1"/>
  <c r="AI427" i="7" s="1"/>
  <c r="AC427" i="7"/>
  <c r="AH427" i="7" s="1"/>
  <c r="Z427" i="7"/>
  <c r="AE427" i="7" s="1"/>
  <c r="AA427" i="7"/>
  <c r="AF427" i="7" s="1"/>
  <c r="AB427" i="7"/>
  <c r="AG427" i="7" s="1"/>
  <c r="X429" i="7" a="1"/>
  <c r="X429" i="7" s="1"/>
  <c r="Y428" i="7"/>
  <c r="AC428" i="7" l="1"/>
  <c r="AH428" i="7" s="1"/>
  <c r="AD428" i="7"/>
  <c r="AI428" i="7" s="1"/>
  <c r="AA428" i="7"/>
  <c r="AF428" i="7" s="1"/>
  <c r="AB428" i="7"/>
  <c r="AG428" i="7" s="1"/>
  <c r="Z428" i="7"/>
  <c r="AE428" i="7" s="1"/>
  <c r="X430" i="7" a="1"/>
  <c r="X430" i="7" s="1"/>
  <c r="Y429" i="7"/>
  <c r="Y6" i="12" l="1"/>
  <c r="T6" i="12"/>
  <c r="P6" i="12"/>
  <c r="N6" i="12"/>
  <c r="C8" i="12"/>
  <c r="C12" i="12"/>
  <c r="C16" i="12"/>
  <c r="C20" i="12"/>
  <c r="C24" i="12"/>
  <c r="C28" i="12"/>
  <c r="C32" i="12"/>
  <c r="C36" i="12"/>
  <c r="C40" i="12"/>
  <c r="C44" i="12"/>
  <c r="C48" i="12"/>
  <c r="C52" i="12"/>
  <c r="C56" i="12"/>
  <c r="C60" i="12"/>
  <c r="C64" i="12"/>
  <c r="C68" i="12"/>
  <c r="C72" i="12"/>
  <c r="C76" i="12"/>
  <c r="C80" i="12"/>
  <c r="M6" i="12"/>
  <c r="C9" i="12"/>
  <c r="C17" i="12"/>
  <c r="C21" i="12"/>
  <c r="C29" i="12"/>
  <c r="C37" i="12"/>
  <c r="C45" i="12"/>
  <c r="C49" i="12"/>
  <c r="C57" i="12"/>
  <c r="C13" i="12"/>
  <c r="C25" i="12"/>
  <c r="C33" i="12"/>
  <c r="C41" i="12"/>
  <c r="C53" i="12"/>
  <c r="C61" i="12"/>
  <c r="C69" i="12"/>
  <c r="C6" i="12"/>
  <c r="C10" i="12"/>
  <c r="C18" i="12"/>
  <c r="C26" i="12"/>
  <c r="C34" i="12"/>
  <c r="C42" i="12"/>
  <c r="C50" i="12"/>
  <c r="C58" i="12"/>
  <c r="C65" i="12"/>
  <c r="C70" i="12"/>
  <c r="C75" i="12"/>
  <c r="C7" i="12"/>
  <c r="C11" i="12"/>
  <c r="C19" i="12"/>
  <c r="C27" i="12"/>
  <c r="C35" i="12"/>
  <c r="C43" i="12"/>
  <c r="C51" i="12"/>
  <c r="C59" i="12"/>
  <c r="C66" i="12"/>
  <c r="C71" i="12"/>
  <c r="C77" i="12"/>
  <c r="C14" i="12"/>
  <c r="C22" i="12"/>
  <c r="C30" i="12"/>
  <c r="C38" i="12"/>
  <c r="C46" i="12"/>
  <c r="C54" i="12"/>
  <c r="C62" i="12"/>
  <c r="C67" i="12"/>
  <c r="C73" i="12"/>
  <c r="C78" i="12"/>
  <c r="C15" i="12"/>
  <c r="C23" i="12"/>
  <c r="C31" i="12"/>
  <c r="C39" i="12"/>
  <c r="C47" i="12"/>
  <c r="C55" i="12"/>
  <c r="C63" i="12"/>
  <c r="C74" i="12"/>
  <c r="C79" i="12"/>
  <c r="AC429" i="7"/>
  <c r="AH429" i="7" s="1"/>
  <c r="AD429" i="7"/>
  <c r="AI429" i="7" s="1"/>
  <c r="T7" i="12" s="1"/>
  <c r="AB429" i="7"/>
  <c r="AG429" i="7" s="1"/>
  <c r="Z429" i="7"/>
  <c r="AE429" i="7" s="1"/>
  <c r="M7" i="12" s="1"/>
  <c r="AA429" i="7"/>
  <c r="AF429" i="7" s="1"/>
  <c r="N7" i="12" s="1"/>
  <c r="X431" i="7" a="1"/>
  <c r="X431" i="7" s="1"/>
  <c r="Y430" i="7"/>
  <c r="K63" i="12" l="1"/>
  <c r="D63" i="12"/>
  <c r="G63" i="12"/>
  <c r="E63" i="12"/>
  <c r="K31" i="12"/>
  <c r="D31" i="12"/>
  <c r="G31" i="12"/>
  <c r="E31" i="12"/>
  <c r="E73" i="12"/>
  <c r="G73" i="12"/>
  <c r="K73" i="12"/>
  <c r="D73" i="12"/>
  <c r="E46" i="12"/>
  <c r="K46" i="12"/>
  <c r="G46" i="12"/>
  <c r="D46" i="12"/>
  <c r="K14" i="12"/>
  <c r="G14" i="12"/>
  <c r="D14" i="12"/>
  <c r="E14" i="12"/>
  <c r="K66" i="12"/>
  <c r="G66" i="12"/>
  <c r="E66" i="12"/>
  <c r="D66" i="12"/>
  <c r="K35" i="12"/>
  <c r="D35" i="12"/>
  <c r="G35" i="12"/>
  <c r="E35" i="12"/>
  <c r="G65" i="12"/>
  <c r="K65" i="12"/>
  <c r="E65" i="12"/>
  <c r="D65" i="12"/>
  <c r="K34" i="12"/>
  <c r="G34" i="12"/>
  <c r="D34" i="12"/>
  <c r="E34" i="12"/>
  <c r="K6" i="12"/>
  <c r="G6" i="12"/>
  <c r="E6" i="12"/>
  <c r="D6" i="12"/>
  <c r="E41" i="12"/>
  <c r="D41" i="12"/>
  <c r="G41" i="12"/>
  <c r="K41" i="12"/>
  <c r="E57" i="12"/>
  <c r="G57" i="12"/>
  <c r="D57" i="12"/>
  <c r="K57" i="12"/>
  <c r="E29" i="12"/>
  <c r="D29" i="12"/>
  <c r="G29" i="12"/>
  <c r="K29" i="12"/>
  <c r="E76" i="12"/>
  <c r="G76" i="12"/>
  <c r="K76" i="12"/>
  <c r="D76" i="12"/>
  <c r="D60" i="12"/>
  <c r="E60" i="12"/>
  <c r="G60" i="12"/>
  <c r="K60" i="12"/>
  <c r="D44" i="12"/>
  <c r="E44" i="12"/>
  <c r="G44" i="12"/>
  <c r="K44" i="12"/>
  <c r="D28" i="12"/>
  <c r="E28" i="12"/>
  <c r="G28" i="12"/>
  <c r="K28" i="12"/>
  <c r="E12" i="12"/>
  <c r="G12" i="12"/>
  <c r="K12" i="12"/>
  <c r="D12" i="12"/>
  <c r="K55" i="12"/>
  <c r="G55" i="12"/>
  <c r="E55" i="12"/>
  <c r="D55" i="12"/>
  <c r="D23" i="12"/>
  <c r="G23" i="12"/>
  <c r="E23" i="12"/>
  <c r="K23" i="12"/>
  <c r="K67" i="12"/>
  <c r="D67" i="12"/>
  <c r="G67" i="12"/>
  <c r="E67" i="12"/>
  <c r="E38" i="12"/>
  <c r="K38" i="12"/>
  <c r="G38" i="12"/>
  <c r="D38" i="12"/>
  <c r="K59" i="12"/>
  <c r="D59" i="12"/>
  <c r="G59" i="12"/>
  <c r="E59" i="12"/>
  <c r="K27" i="12"/>
  <c r="D27" i="12"/>
  <c r="G27" i="12"/>
  <c r="E27" i="12"/>
  <c r="G7" i="12"/>
  <c r="E7" i="12"/>
  <c r="K7" i="12"/>
  <c r="D7" i="12"/>
  <c r="K58" i="12"/>
  <c r="G58" i="12"/>
  <c r="E58" i="12"/>
  <c r="D58" i="12"/>
  <c r="E26" i="12"/>
  <c r="K26" i="12"/>
  <c r="G26" i="12"/>
  <c r="D26" i="12"/>
  <c r="K69" i="12"/>
  <c r="D69" i="12"/>
  <c r="E69" i="12"/>
  <c r="G69" i="12"/>
  <c r="G33" i="12"/>
  <c r="K33" i="12"/>
  <c r="E33" i="12"/>
  <c r="D33" i="12"/>
  <c r="D49" i="12"/>
  <c r="G49" i="12"/>
  <c r="K49" i="12"/>
  <c r="E49" i="12"/>
  <c r="K21" i="12"/>
  <c r="E21" i="12"/>
  <c r="D21" i="12"/>
  <c r="G21" i="12"/>
  <c r="K72" i="12"/>
  <c r="E72" i="12"/>
  <c r="G72" i="12"/>
  <c r="D72" i="12"/>
  <c r="E56" i="12"/>
  <c r="G56" i="12"/>
  <c r="D56" i="12"/>
  <c r="K56" i="12"/>
  <c r="K40" i="12"/>
  <c r="E40" i="12"/>
  <c r="D40" i="12"/>
  <c r="G40" i="12"/>
  <c r="E24" i="12"/>
  <c r="D24" i="12"/>
  <c r="G24" i="12"/>
  <c r="K24" i="12"/>
  <c r="E8" i="12"/>
  <c r="K8" i="12"/>
  <c r="D8" i="12"/>
  <c r="G8" i="12"/>
  <c r="K47" i="12"/>
  <c r="D47" i="12"/>
  <c r="G47" i="12"/>
  <c r="E47" i="12"/>
  <c r="E30" i="12"/>
  <c r="K30" i="12"/>
  <c r="G30" i="12"/>
  <c r="D30" i="12"/>
  <c r="E77" i="12"/>
  <c r="G77" i="12"/>
  <c r="D77" i="12"/>
  <c r="K77" i="12"/>
  <c r="K51" i="12"/>
  <c r="D51" i="12"/>
  <c r="G51" i="12"/>
  <c r="E51" i="12"/>
  <c r="K19" i="12"/>
  <c r="D19" i="12"/>
  <c r="G19" i="12"/>
  <c r="E19" i="12"/>
  <c r="E75" i="12"/>
  <c r="K75" i="12"/>
  <c r="D75" i="12"/>
  <c r="G75" i="12"/>
  <c r="K50" i="12"/>
  <c r="G50" i="12"/>
  <c r="D50" i="12"/>
  <c r="E50" i="12"/>
  <c r="K18" i="12"/>
  <c r="G18" i="12"/>
  <c r="D18" i="12"/>
  <c r="E18" i="12"/>
  <c r="D61" i="12"/>
  <c r="E61" i="12"/>
  <c r="G61" i="12"/>
  <c r="K61" i="12"/>
  <c r="E25" i="12"/>
  <c r="D25" i="12"/>
  <c r="G25" i="12"/>
  <c r="K25" i="12"/>
  <c r="E45" i="12"/>
  <c r="D45" i="12"/>
  <c r="G45" i="12"/>
  <c r="K45" i="12"/>
  <c r="G17" i="12"/>
  <c r="K17" i="12"/>
  <c r="E17" i="12"/>
  <c r="D17" i="12"/>
  <c r="E68" i="12"/>
  <c r="D68" i="12"/>
  <c r="G68" i="12"/>
  <c r="K68" i="12"/>
  <c r="E52" i="12"/>
  <c r="D52" i="12"/>
  <c r="G52" i="12"/>
  <c r="K52" i="12"/>
  <c r="K36" i="12"/>
  <c r="E36" i="12"/>
  <c r="D36" i="12"/>
  <c r="G36" i="12"/>
  <c r="K20" i="12"/>
  <c r="E20" i="12"/>
  <c r="D20" i="12"/>
  <c r="G20" i="12"/>
  <c r="D79" i="12"/>
  <c r="G79" i="12"/>
  <c r="E79" i="12"/>
  <c r="K79" i="12"/>
  <c r="D15" i="12"/>
  <c r="G15" i="12"/>
  <c r="E15" i="12"/>
  <c r="K15" i="12"/>
  <c r="K62" i="12"/>
  <c r="G62" i="12"/>
  <c r="E62" i="12"/>
  <c r="D62" i="12"/>
  <c r="D74" i="12"/>
  <c r="K74" i="12"/>
  <c r="G74" i="12"/>
  <c r="E74" i="12"/>
  <c r="D39" i="12"/>
  <c r="G39" i="12"/>
  <c r="E39" i="12"/>
  <c r="K39" i="12"/>
  <c r="K78" i="12"/>
  <c r="G78" i="12"/>
  <c r="E78" i="12"/>
  <c r="D78" i="12"/>
  <c r="K54" i="12"/>
  <c r="G54" i="12"/>
  <c r="E54" i="12"/>
  <c r="D54" i="12"/>
  <c r="K22" i="12"/>
  <c r="G22" i="12"/>
  <c r="D22" i="12"/>
  <c r="E22" i="12"/>
  <c r="G71" i="12"/>
  <c r="E71" i="12"/>
  <c r="D71" i="12"/>
  <c r="K71" i="12"/>
  <c r="E43" i="12"/>
  <c r="K43" i="12"/>
  <c r="D43" i="12"/>
  <c r="G43" i="12"/>
  <c r="E11" i="12"/>
  <c r="K11" i="12"/>
  <c r="D11" i="12"/>
  <c r="G11" i="12"/>
  <c r="K70" i="12"/>
  <c r="G70" i="12"/>
  <c r="D70" i="12"/>
  <c r="E70" i="12"/>
  <c r="K42" i="12"/>
  <c r="G42" i="12"/>
  <c r="D42" i="12"/>
  <c r="E42" i="12"/>
  <c r="K10" i="12"/>
  <c r="G10" i="12"/>
  <c r="D10" i="12"/>
  <c r="E10" i="12"/>
  <c r="K53" i="12"/>
  <c r="E53" i="12"/>
  <c r="D53" i="12"/>
  <c r="G53" i="12"/>
  <c r="E13" i="12"/>
  <c r="D13" i="12"/>
  <c r="G13" i="12"/>
  <c r="K13" i="12"/>
  <c r="K37" i="12"/>
  <c r="E37" i="12"/>
  <c r="D37" i="12"/>
  <c r="G37" i="12"/>
  <c r="E9" i="12"/>
  <c r="D9" i="12"/>
  <c r="G9" i="12"/>
  <c r="K9" i="12"/>
  <c r="E80" i="12"/>
  <c r="K80" i="12"/>
  <c r="D80" i="12"/>
  <c r="G80" i="12"/>
  <c r="E64" i="12"/>
  <c r="K64" i="12"/>
  <c r="D64" i="12"/>
  <c r="G64" i="12"/>
  <c r="G48" i="12"/>
  <c r="E48" i="12"/>
  <c r="K48" i="12"/>
  <c r="D48" i="12"/>
  <c r="G32" i="12"/>
  <c r="E32" i="12"/>
  <c r="K32" i="12"/>
  <c r="D32" i="12"/>
  <c r="E16" i="12"/>
  <c r="K16" i="12"/>
  <c r="D16" i="12"/>
  <c r="G16" i="12"/>
  <c r="AC430" i="7"/>
  <c r="AH430" i="7" s="1"/>
  <c r="AD430" i="7"/>
  <c r="AI430" i="7" s="1"/>
  <c r="AA430" i="7"/>
  <c r="AF430" i="7" s="1"/>
  <c r="N8" i="12" s="1"/>
  <c r="AB430" i="7"/>
  <c r="AG430" i="7" s="1"/>
  <c r="Z430" i="7"/>
  <c r="AE430" i="7" s="1"/>
  <c r="M8" i="12" s="1"/>
  <c r="X432" i="7" a="1"/>
  <c r="X432" i="7" s="1"/>
  <c r="Y431" i="7"/>
  <c r="B154" i="11"/>
  <c r="A154" i="11" s="1"/>
  <c r="B257" i="11"/>
  <c r="A257" i="11" s="1"/>
  <c r="B260" i="9"/>
  <c r="A260" i="9" s="1"/>
  <c r="B153" i="11"/>
  <c r="A153" i="11" s="1"/>
  <c r="B153" i="9"/>
  <c r="A153" i="9" s="1"/>
  <c r="I74" i="12" l="1"/>
  <c r="I19" i="12"/>
  <c r="I51" i="12"/>
  <c r="I13" i="12"/>
  <c r="I52" i="12"/>
  <c r="I45" i="12"/>
  <c r="I25" i="12"/>
  <c r="I47" i="12"/>
  <c r="I30" i="12"/>
  <c r="I24" i="12"/>
  <c r="I26" i="12"/>
  <c r="I29" i="12"/>
  <c r="I27" i="12"/>
  <c r="I38" i="12"/>
  <c r="I41" i="12"/>
  <c r="I59" i="12"/>
  <c r="I67" i="12"/>
  <c r="I12" i="12"/>
  <c r="I28" i="12"/>
  <c r="I44" i="12"/>
  <c r="I60" i="12"/>
  <c r="I16" i="12"/>
  <c r="I64" i="12"/>
  <c r="I80" i="12"/>
  <c r="I68" i="12"/>
  <c r="I11" i="12"/>
  <c r="I61" i="12"/>
  <c r="I35" i="12"/>
  <c r="I46" i="12"/>
  <c r="I22" i="12"/>
  <c r="I18" i="12"/>
  <c r="I50" i="12"/>
  <c r="I49" i="12"/>
  <c r="I76" i="12"/>
  <c r="I57" i="12"/>
  <c r="I73" i="12"/>
  <c r="I9" i="12"/>
  <c r="I10" i="12"/>
  <c r="I43" i="12"/>
  <c r="I75" i="12"/>
  <c r="I8" i="12"/>
  <c r="I42" i="12"/>
  <c r="I70" i="12"/>
  <c r="I77" i="12"/>
  <c r="I56" i="12"/>
  <c r="I23" i="12"/>
  <c r="I37" i="12"/>
  <c r="I53" i="12"/>
  <c r="I20" i="12"/>
  <c r="I36" i="12"/>
  <c r="I40" i="12"/>
  <c r="I21" i="12"/>
  <c r="I69" i="12"/>
  <c r="I72" i="12"/>
  <c r="I31" i="12"/>
  <c r="I63" i="12"/>
  <c r="I54" i="12"/>
  <c r="I78" i="12"/>
  <c r="I39" i="12"/>
  <c r="I62" i="12"/>
  <c r="I15" i="12"/>
  <c r="I79" i="12"/>
  <c r="I58" i="12"/>
  <c r="I55" i="12"/>
  <c r="I6" i="12"/>
  <c r="I34" i="12"/>
  <c r="I66" i="12"/>
  <c r="I14" i="12"/>
  <c r="I32" i="12"/>
  <c r="I48" i="12"/>
  <c r="I71" i="12"/>
  <c r="I17" i="12"/>
  <c r="I33" i="12"/>
  <c r="I7" i="12"/>
  <c r="I65" i="12"/>
  <c r="AC431" i="7"/>
  <c r="AH431" i="7" s="1"/>
  <c r="AD431" i="7"/>
  <c r="AA431" i="7"/>
  <c r="AF431" i="7" s="1"/>
  <c r="N9" i="12" s="1"/>
  <c r="AB431" i="7"/>
  <c r="AG431" i="7" s="1"/>
  <c r="Z431" i="7"/>
  <c r="AE431" i="7" s="1"/>
  <c r="M9" i="12" s="1"/>
  <c r="X433" i="7" a="1"/>
  <c r="X433" i="7" s="1"/>
  <c r="Y432" i="7"/>
  <c r="B296" i="9"/>
  <c r="A296" i="9" s="1"/>
  <c r="B268" i="9"/>
  <c r="A268" i="9" s="1"/>
  <c r="B249" i="11"/>
  <c r="A249" i="11" s="1"/>
  <c r="B274" i="11"/>
  <c r="A274" i="11" s="1"/>
  <c r="B299" i="11"/>
  <c r="A299" i="11" s="1"/>
  <c r="B152" i="11"/>
  <c r="A152" i="11" s="1"/>
  <c r="B237" i="11"/>
  <c r="A237" i="11" s="1"/>
  <c r="B276" i="9"/>
  <c r="A276" i="9" s="1"/>
  <c r="B262" i="9"/>
  <c r="A262" i="9" s="1"/>
  <c r="B268" i="11"/>
  <c r="A268" i="11" s="1"/>
  <c r="B288" i="9"/>
  <c r="A288" i="9" s="1"/>
  <c r="B279" i="11"/>
  <c r="A279" i="11" s="1"/>
  <c r="B287" i="9"/>
  <c r="A287" i="9" s="1"/>
  <c r="B282" i="11"/>
  <c r="A282" i="11" s="1"/>
  <c r="B152" i="9"/>
  <c r="B282" i="9"/>
  <c r="A282" i="9" s="1"/>
  <c r="B251" i="9"/>
  <c r="A251" i="9" s="1"/>
  <c r="B291" i="9"/>
  <c r="A291" i="9" s="1"/>
  <c r="B254" i="11"/>
  <c r="A254" i="11" s="1"/>
  <c r="B254" i="9"/>
  <c r="A254" i="9" s="1"/>
  <c r="B274" i="9"/>
  <c r="A274" i="9" s="1"/>
  <c r="B280" i="9"/>
  <c r="A280" i="9" s="1"/>
  <c r="B283" i="9"/>
  <c r="A283" i="9" s="1"/>
  <c r="B286" i="9"/>
  <c r="A286" i="9" s="1"/>
  <c r="B275" i="9"/>
  <c r="A275" i="9" s="1"/>
  <c r="B288" i="11"/>
  <c r="A288" i="11" s="1"/>
  <c r="B242" i="9"/>
  <c r="A242" i="9" s="1"/>
  <c r="B295" i="9"/>
  <c r="A295" i="9" s="1"/>
  <c r="B285" i="9"/>
  <c r="A285" i="9" s="1"/>
  <c r="B227" i="11"/>
  <c r="A227" i="11" s="1"/>
  <c r="B243" i="11"/>
  <c r="A243" i="11" s="1"/>
  <c r="B231" i="11"/>
  <c r="A231" i="11" s="1"/>
  <c r="B294" i="11"/>
  <c r="A294" i="11" s="1"/>
  <c r="B273" i="11"/>
  <c r="A273" i="11" s="1"/>
  <c r="B236" i="11"/>
  <c r="A236" i="11" s="1"/>
  <c r="B276" i="11"/>
  <c r="A276" i="11" s="1"/>
  <c r="B275" i="11"/>
  <c r="A275" i="11" s="1"/>
  <c r="B246" i="11"/>
  <c r="A246" i="11" s="1"/>
  <c r="B290" i="11"/>
  <c r="A290" i="11" s="1"/>
  <c r="B296" i="11"/>
  <c r="A296" i="11" s="1"/>
  <c r="B259" i="11"/>
  <c r="A259" i="11" s="1"/>
  <c r="B277" i="11"/>
  <c r="A277" i="11" s="1"/>
  <c r="B229" i="11"/>
  <c r="A229" i="11" s="1"/>
  <c r="B284" i="11"/>
  <c r="A284" i="11" s="1"/>
  <c r="B248" i="11"/>
  <c r="A248" i="11" s="1"/>
  <c r="B270" i="11"/>
  <c r="A270" i="11" s="1"/>
  <c r="B287" i="11"/>
  <c r="A287" i="11" s="1"/>
  <c r="B234" i="11"/>
  <c r="A234" i="11" s="1"/>
  <c r="B289" i="11"/>
  <c r="A289" i="11" s="1"/>
  <c r="B265" i="11"/>
  <c r="A265" i="11" s="1"/>
  <c r="B272" i="11"/>
  <c r="A272" i="11" s="1"/>
  <c r="B261" i="11"/>
  <c r="A261" i="11" s="1"/>
  <c r="B292" i="11"/>
  <c r="A292" i="11" s="1"/>
  <c r="B233" i="11"/>
  <c r="A233" i="11" s="1"/>
  <c r="B250" i="11"/>
  <c r="A250" i="11" s="1"/>
  <c r="B230" i="11"/>
  <c r="A230" i="11" s="1"/>
  <c r="B272" i="9"/>
  <c r="A272" i="9" s="1"/>
  <c r="B293" i="9"/>
  <c r="A293" i="9" s="1"/>
  <c r="B289" i="9"/>
  <c r="A289" i="9" s="1"/>
  <c r="B270" i="9"/>
  <c r="A270" i="9" s="1"/>
  <c r="B298" i="9"/>
  <c r="A298" i="9" s="1"/>
  <c r="B240" i="9"/>
  <c r="A240" i="9" s="1"/>
  <c r="B241" i="9"/>
  <c r="A241" i="9" s="1"/>
  <c r="B237" i="9"/>
  <c r="A237" i="9" s="1"/>
  <c r="B229" i="9"/>
  <c r="A229" i="9" s="1"/>
  <c r="B230" i="9"/>
  <c r="A230" i="9" s="1"/>
  <c r="B228" i="9"/>
  <c r="A228" i="9" s="1"/>
  <c r="B292" i="9"/>
  <c r="A292" i="9" s="1"/>
  <c r="B260" i="11"/>
  <c r="A260" i="11" s="1"/>
  <c r="B293" i="11"/>
  <c r="A293" i="11" s="1"/>
  <c r="B281" i="11"/>
  <c r="A281" i="11" s="1"/>
  <c r="B264" i="11"/>
  <c r="A264" i="11" s="1"/>
  <c r="B298" i="11"/>
  <c r="A298" i="11" s="1"/>
  <c r="B242" i="11"/>
  <c r="A242" i="11" s="1"/>
  <c r="B239" i="11"/>
  <c r="A239" i="11" s="1"/>
  <c r="B235" i="11"/>
  <c r="A235" i="11" s="1"/>
  <c r="B300" i="11"/>
  <c r="A300" i="11" s="1"/>
  <c r="B285" i="11"/>
  <c r="A285" i="11" s="1"/>
  <c r="B243" i="9"/>
  <c r="A243" i="9" s="1"/>
  <c r="B231" i="9"/>
  <c r="A231" i="9" s="1"/>
  <c r="B227" i="9"/>
  <c r="A227" i="9" s="1"/>
  <c r="B301" i="9"/>
  <c r="A301" i="9" s="1"/>
  <c r="B294" i="9"/>
  <c r="A294" i="9" s="1"/>
  <c r="B284" i="9"/>
  <c r="A284" i="9" s="1"/>
  <c r="B253" i="9"/>
  <c r="A253" i="9" s="1"/>
  <c r="B250" i="9"/>
  <c r="A250" i="9" s="1"/>
  <c r="B238" i="9"/>
  <c r="A238" i="9" s="1"/>
  <c r="B239" i="9"/>
  <c r="A239" i="9" s="1"/>
  <c r="B236" i="9"/>
  <c r="A236" i="9" s="1"/>
  <c r="B300" i="9"/>
  <c r="A300" i="9" s="1"/>
  <c r="B261" i="9"/>
  <c r="A261" i="9" s="1"/>
  <c r="B245" i="9"/>
  <c r="A245" i="9" s="1"/>
  <c r="B279" i="9"/>
  <c r="A279" i="9" s="1"/>
  <c r="B258" i="9"/>
  <c r="A258" i="9" s="1"/>
  <c r="B259" i="9"/>
  <c r="A259" i="9" s="1"/>
  <c r="B255" i="9"/>
  <c r="A255" i="9" s="1"/>
  <c r="B247" i="9"/>
  <c r="A247" i="9" s="1"/>
  <c r="B248" i="9"/>
  <c r="A248" i="9" s="1"/>
  <c r="B244" i="9"/>
  <c r="A244" i="9" s="1"/>
  <c r="B228" i="11"/>
  <c r="A228" i="11" s="1"/>
  <c r="B247" i="11"/>
  <c r="A247" i="11" s="1"/>
  <c r="B241" i="11"/>
  <c r="A241" i="11" s="1"/>
  <c r="B297" i="11"/>
  <c r="A297" i="11" s="1"/>
  <c r="B245" i="11"/>
  <c r="A245" i="11" s="1"/>
  <c r="B280" i="11"/>
  <c r="A280" i="11" s="1"/>
  <c r="B267" i="11"/>
  <c r="A267" i="11" s="1"/>
  <c r="B251" i="11"/>
  <c r="A251" i="11" s="1"/>
  <c r="B240" i="11"/>
  <c r="A240" i="11" s="1"/>
  <c r="B295" i="11"/>
  <c r="A295" i="11" s="1"/>
  <c r="B234" i="9"/>
  <c r="A234" i="9" s="1"/>
  <c r="B249" i="9"/>
  <c r="A249" i="9" s="1"/>
  <c r="B258" i="11"/>
  <c r="A258" i="11" s="1"/>
  <c r="B253" i="11"/>
  <c r="A253" i="11" s="1"/>
  <c r="B232" i="11"/>
  <c r="A232" i="11" s="1"/>
  <c r="B255" i="11"/>
  <c r="A255" i="11" s="1"/>
  <c r="B286" i="11"/>
  <c r="A286" i="11" s="1"/>
  <c r="B278" i="11"/>
  <c r="A278" i="11" s="1"/>
  <c r="B256" i="11"/>
  <c r="A256" i="11" s="1"/>
  <c r="B252" i="11"/>
  <c r="A252" i="11" s="1"/>
  <c r="B301" i="11"/>
  <c r="A301" i="11" s="1"/>
  <c r="B263" i="9"/>
  <c r="A263" i="9" s="1"/>
  <c r="B232" i="9"/>
  <c r="A232" i="9" s="1"/>
  <c r="B290" i="9"/>
  <c r="A290" i="9" s="1"/>
  <c r="B246" i="9"/>
  <c r="A246" i="9" s="1"/>
  <c r="B281" i="9"/>
  <c r="A281" i="9" s="1"/>
  <c r="B271" i="9"/>
  <c r="A271" i="9" s="1"/>
  <c r="B299" i="9"/>
  <c r="A299" i="9" s="1"/>
  <c r="B267" i="9"/>
  <c r="A267" i="9" s="1"/>
  <c r="B269" i="9"/>
  <c r="A269" i="9" s="1"/>
  <c r="B264" i="9"/>
  <c r="A264" i="9" s="1"/>
  <c r="B256" i="9"/>
  <c r="A256" i="9" s="1"/>
  <c r="B257" i="9"/>
  <c r="A257" i="9" s="1"/>
  <c r="B252" i="9"/>
  <c r="A252" i="9" s="1"/>
  <c r="B271" i="11"/>
  <c r="A271" i="11" s="1"/>
  <c r="B235" i="9"/>
  <c r="A235" i="9" s="1"/>
  <c r="B297" i="9"/>
  <c r="A297" i="9" s="1"/>
  <c r="B233" i="9"/>
  <c r="A233" i="9" s="1"/>
  <c r="B277" i="9"/>
  <c r="A277" i="9" s="1"/>
  <c r="B278" i="9"/>
  <c r="A278" i="9" s="1"/>
  <c r="B273" i="9"/>
  <c r="A273" i="9" s="1"/>
  <c r="B265" i="9"/>
  <c r="A265" i="9" s="1"/>
  <c r="B266" i="9"/>
  <c r="A266" i="9" s="1"/>
  <c r="B238" i="11"/>
  <c r="A238" i="11" s="1"/>
  <c r="B269" i="11"/>
  <c r="A269" i="11" s="1"/>
  <c r="B263" i="11"/>
  <c r="A263" i="11" s="1"/>
  <c r="B244" i="11"/>
  <c r="A244" i="11" s="1"/>
  <c r="B266" i="11"/>
  <c r="A266" i="11" s="1"/>
  <c r="B291" i="11"/>
  <c r="A291" i="11" s="1"/>
  <c r="B283" i="11"/>
  <c r="A283" i="11" s="1"/>
  <c r="B262" i="11"/>
  <c r="A262" i="11" s="1"/>
  <c r="B154" i="9"/>
  <c r="A154" i="9" s="1"/>
  <c r="B155" i="11" l="1"/>
  <c r="A155" i="11" s="1"/>
  <c r="AI431" i="7"/>
  <c r="AD432" i="7"/>
  <c r="AC432" i="7"/>
  <c r="AH432" i="7" s="1"/>
  <c r="AA432" i="7"/>
  <c r="AF432" i="7" s="1"/>
  <c r="N10" i="12" s="1"/>
  <c r="Z432" i="7"/>
  <c r="AE432" i="7" s="1"/>
  <c r="M10" i="12" s="1"/>
  <c r="AB432" i="7"/>
  <c r="AG432" i="7" s="1"/>
  <c r="X434" i="7" a="1"/>
  <c r="X434" i="7" s="1"/>
  <c r="Y433" i="7"/>
  <c r="B155" i="9"/>
  <c r="A155" i="9" s="1"/>
  <c r="B156" i="11" l="1"/>
  <c r="A156" i="11" s="1"/>
  <c r="AI432" i="7"/>
  <c r="AD433" i="7"/>
  <c r="AC433" i="7"/>
  <c r="AH433" i="7" s="1"/>
  <c r="AA433" i="7"/>
  <c r="AF433" i="7" s="1"/>
  <c r="N11" i="12" s="1"/>
  <c r="AB433" i="7"/>
  <c r="AG433" i="7" s="1"/>
  <c r="Z433" i="7"/>
  <c r="AE433" i="7" s="1"/>
  <c r="M11" i="12" s="1"/>
  <c r="X435" i="7" a="1"/>
  <c r="X435" i="7" s="1"/>
  <c r="Y434" i="7"/>
  <c r="B156" i="9"/>
  <c r="A156" i="9" s="1"/>
  <c r="B157" i="11" l="1"/>
  <c r="A157" i="11" s="1"/>
  <c r="AI433" i="7"/>
  <c r="AC434" i="7"/>
  <c r="AH434" i="7" s="1"/>
  <c r="AD434" i="7"/>
  <c r="AA434" i="7"/>
  <c r="AF434" i="7" s="1"/>
  <c r="N12" i="12" s="1"/>
  <c r="AB434" i="7"/>
  <c r="AG434" i="7" s="1"/>
  <c r="Z434" i="7"/>
  <c r="AE434" i="7" s="1"/>
  <c r="M12" i="12" s="1"/>
  <c r="X436" i="7" a="1"/>
  <c r="X436" i="7" s="1"/>
  <c r="Y435" i="7"/>
  <c r="B157" i="9"/>
  <c r="A157" i="9" s="1"/>
  <c r="B158" i="11" l="1"/>
  <c r="A158" i="11" s="1"/>
  <c r="AI434" i="7"/>
  <c r="AD435" i="7"/>
  <c r="AC435" i="7"/>
  <c r="AH435" i="7" s="1"/>
  <c r="Z435" i="7"/>
  <c r="AE435" i="7" s="1"/>
  <c r="M13" i="12" s="1"/>
  <c r="AA435" i="7"/>
  <c r="AF435" i="7" s="1"/>
  <c r="N13" i="12" s="1"/>
  <c r="AB435" i="7"/>
  <c r="AG435" i="7" s="1"/>
  <c r="X437" i="7" a="1"/>
  <c r="X437" i="7" s="1"/>
  <c r="Y436" i="7"/>
  <c r="B158" i="9"/>
  <c r="A158" i="9" s="1"/>
  <c r="B159" i="11" l="1"/>
  <c r="A159" i="11" s="1"/>
  <c r="AI435" i="7"/>
  <c r="AC436" i="7"/>
  <c r="AH436" i="7" s="1"/>
  <c r="AD436" i="7"/>
  <c r="AA436" i="7"/>
  <c r="AF436" i="7" s="1"/>
  <c r="N14" i="12" s="1"/>
  <c r="AB436" i="7"/>
  <c r="AG436" i="7" s="1"/>
  <c r="Z436" i="7"/>
  <c r="AE436" i="7" s="1"/>
  <c r="M14" i="12" s="1"/>
  <c r="X438" i="7" a="1"/>
  <c r="X438" i="7" s="1"/>
  <c r="Y437" i="7"/>
  <c r="B159" i="9"/>
  <c r="A159" i="9" s="1"/>
  <c r="B160" i="11" l="1"/>
  <c r="A160" i="11" s="1"/>
  <c r="AI436" i="7"/>
  <c r="AD437" i="7"/>
  <c r="AC437" i="7"/>
  <c r="AH437" i="7" s="1"/>
  <c r="AB437" i="7"/>
  <c r="AG437" i="7" s="1"/>
  <c r="AA437" i="7"/>
  <c r="AF437" i="7" s="1"/>
  <c r="N15" i="12" s="1"/>
  <c r="Z437" i="7"/>
  <c r="AE437" i="7" s="1"/>
  <c r="M15" i="12" s="1"/>
  <c r="X439" i="7" a="1"/>
  <c r="X439" i="7" s="1"/>
  <c r="Y438" i="7"/>
  <c r="B160" i="9"/>
  <c r="A160" i="9" s="1"/>
  <c r="B161" i="11" l="1"/>
  <c r="A161" i="11" s="1"/>
  <c r="AI437" i="7"/>
  <c r="AC438" i="7"/>
  <c r="AH438" i="7" s="1"/>
  <c r="AD438" i="7"/>
  <c r="Z438" i="7"/>
  <c r="AE438" i="7" s="1"/>
  <c r="M16" i="12" s="1"/>
  <c r="AA438" i="7"/>
  <c r="AF438" i="7" s="1"/>
  <c r="N16" i="12" s="1"/>
  <c r="AB438" i="7"/>
  <c r="AG438" i="7" s="1"/>
  <c r="X440" i="7" a="1"/>
  <c r="X440" i="7" s="1"/>
  <c r="Y439" i="7"/>
  <c r="B161" i="9"/>
  <c r="A161" i="9" s="1"/>
  <c r="B162" i="11" l="1"/>
  <c r="A162" i="11" s="1"/>
  <c r="AI438" i="7"/>
  <c r="AC439" i="7"/>
  <c r="AH439" i="7" s="1"/>
  <c r="AD439" i="7"/>
  <c r="AA439" i="7"/>
  <c r="AF439" i="7" s="1"/>
  <c r="N17" i="12" s="1"/>
  <c r="AB439" i="7"/>
  <c r="AG439" i="7" s="1"/>
  <c r="Z439" i="7"/>
  <c r="AE439" i="7" s="1"/>
  <c r="M17" i="12" s="1"/>
  <c r="X441" i="7" a="1"/>
  <c r="X441" i="7" s="1"/>
  <c r="Y440" i="7"/>
  <c r="B162" i="9"/>
  <c r="A162" i="9" s="1"/>
  <c r="B163" i="11" l="1"/>
  <c r="A163" i="11" s="1"/>
  <c r="AI439" i="7"/>
  <c r="AD440" i="7"/>
  <c r="AC440" i="7"/>
  <c r="AH440" i="7" s="1"/>
  <c r="AA440" i="7"/>
  <c r="AF440" i="7" s="1"/>
  <c r="N18" i="12" s="1"/>
  <c r="AB440" i="7"/>
  <c r="AG440" i="7" s="1"/>
  <c r="Z440" i="7"/>
  <c r="AE440" i="7" s="1"/>
  <c r="M18" i="12" s="1"/>
  <c r="X442" i="7" a="1"/>
  <c r="X442" i="7" s="1"/>
  <c r="Y441" i="7"/>
  <c r="B163" i="9"/>
  <c r="A163" i="9" s="1"/>
  <c r="B164" i="11" l="1"/>
  <c r="A164" i="11" s="1"/>
  <c r="AI440" i="7"/>
  <c r="AC441" i="7"/>
  <c r="AH441" i="7" s="1"/>
  <c r="AD441" i="7"/>
  <c r="Z441" i="7"/>
  <c r="AE441" i="7" s="1"/>
  <c r="M19" i="12" s="1"/>
  <c r="AA441" i="7"/>
  <c r="AF441" i="7" s="1"/>
  <c r="N19" i="12" s="1"/>
  <c r="AB441" i="7"/>
  <c r="AG441" i="7" s="1"/>
  <c r="X443" i="7" a="1"/>
  <c r="X443" i="7" s="1"/>
  <c r="Y442" i="7"/>
  <c r="B164" i="9"/>
  <c r="A164" i="9" s="1"/>
  <c r="B165" i="11" l="1"/>
  <c r="A165" i="11" s="1"/>
  <c r="AI441" i="7"/>
  <c r="AC442" i="7"/>
  <c r="AH442" i="7" s="1"/>
  <c r="AD442" i="7"/>
  <c r="Z442" i="7"/>
  <c r="AE442" i="7" s="1"/>
  <c r="M20" i="12" s="1"/>
  <c r="AA442" i="7"/>
  <c r="AF442" i="7" s="1"/>
  <c r="N20" i="12" s="1"/>
  <c r="AB442" i="7"/>
  <c r="AG442" i="7" s="1"/>
  <c r="X444" i="7" a="1"/>
  <c r="X444" i="7" s="1"/>
  <c r="Y443" i="7"/>
  <c r="B165" i="9"/>
  <c r="A165" i="9" s="1"/>
  <c r="B166" i="11" l="1"/>
  <c r="A166" i="11" s="1"/>
  <c r="AI442" i="7"/>
  <c r="AC443" i="7"/>
  <c r="AH443" i="7" s="1"/>
  <c r="AD443" i="7"/>
  <c r="Z443" i="7"/>
  <c r="AE443" i="7" s="1"/>
  <c r="M21" i="12" s="1"/>
  <c r="AA443" i="7"/>
  <c r="AF443" i="7" s="1"/>
  <c r="N21" i="12" s="1"/>
  <c r="AB443" i="7"/>
  <c r="AG443" i="7" s="1"/>
  <c r="X445" i="7" a="1"/>
  <c r="X445" i="7" s="1"/>
  <c r="Y444" i="7"/>
  <c r="B166" i="9"/>
  <c r="A166" i="9" s="1"/>
  <c r="B167" i="11" l="1"/>
  <c r="A167" i="11" s="1"/>
  <c r="AI443" i="7"/>
  <c r="AC444" i="7"/>
  <c r="AH444" i="7" s="1"/>
  <c r="AD444" i="7"/>
  <c r="AB444" i="7"/>
  <c r="AG444" i="7" s="1"/>
  <c r="AA444" i="7"/>
  <c r="AF444" i="7" s="1"/>
  <c r="N22" i="12" s="1"/>
  <c r="Z444" i="7"/>
  <c r="AE444" i="7" s="1"/>
  <c r="M22" i="12" s="1"/>
  <c r="X446" i="7" a="1"/>
  <c r="X446" i="7" s="1"/>
  <c r="Y445" i="7"/>
  <c r="B167" i="9"/>
  <c r="A167" i="9" s="1"/>
  <c r="B168" i="11" l="1"/>
  <c r="A168" i="11" s="1"/>
  <c r="AI444" i="7"/>
  <c r="AD445" i="7"/>
  <c r="AC445" i="7"/>
  <c r="AH445" i="7" s="1"/>
  <c r="AB445" i="7"/>
  <c r="AG445" i="7" s="1"/>
  <c r="Z445" i="7"/>
  <c r="AE445" i="7" s="1"/>
  <c r="M23" i="12" s="1"/>
  <c r="AA445" i="7"/>
  <c r="AF445" i="7" s="1"/>
  <c r="N23" i="12" s="1"/>
  <c r="X447" i="7" a="1"/>
  <c r="X447" i="7" s="1"/>
  <c r="Y446" i="7"/>
  <c r="B168" i="9"/>
  <c r="A168" i="9" s="1"/>
  <c r="B169" i="11" l="1"/>
  <c r="A169" i="11" s="1"/>
  <c r="AI445" i="7"/>
  <c r="AC446" i="7"/>
  <c r="AH446" i="7" s="1"/>
  <c r="AD446" i="7"/>
  <c r="Z446" i="7"/>
  <c r="AE446" i="7" s="1"/>
  <c r="M24" i="12" s="1"/>
  <c r="AA446" i="7"/>
  <c r="AF446" i="7" s="1"/>
  <c r="N24" i="12" s="1"/>
  <c r="AB446" i="7"/>
  <c r="AG446" i="7" s="1"/>
  <c r="X448" i="7" a="1"/>
  <c r="X448" i="7" s="1"/>
  <c r="Y447" i="7"/>
  <c r="B169" i="9"/>
  <c r="A169" i="9" s="1"/>
  <c r="B170" i="11" l="1"/>
  <c r="A170" i="11" s="1"/>
  <c r="AI446" i="7"/>
  <c r="AD447" i="7"/>
  <c r="AC447" i="7"/>
  <c r="AH447" i="7" s="1"/>
  <c r="AA447" i="7"/>
  <c r="AF447" i="7" s="1"/>
  <c r="N25" i="12" s="1"/>
  <c r="AB447" i="7"/>
  <c r="AG447" i="7" s="1"/>
  <c r="Z447" i="7"/>
  <c r="AE447" i="7" s="1"/>
  <c r="M25" i="12" s="1"/>
  <c r="X449" i="7" a="1"/>
  <c r="X449" i="7" s="1"/>
  <c r="Y448" i="7"/>
  <c r="B170" i="9"/>
  <c r="A170" i="9" s="1"/>
  <c r="B171" i="11" l="1"/>
  <c r="A171" i="11" s="1"/>
  <c r="AI447" i="7"/>
  <c r="AD448" i="7"/>
  <c r="AC448" i="7"/>
  <c r="AH448" i="7" s="1"/>
  <c r="AA448" i="7"/>
  <c r="AF448" i="7" s="1"/>
  <c r="N26" i="12" s="1"/>
  <c r="AB448" i="7"/>
  <c r="AG448" i="7" s="1"/>
  <c r="Z448" i="7"/>
  <c r="AE448" i="7" s="1"/>
  <c r="M26" i="12" s="1"/>
  <c r="X450" i="7" a="1"/>
  <c r="X450" i="7" s="1"/>
  <c r="Y449" i="7"/>
  <c r="B171" i="9"/>
  <c r="A171" i="9" s="1"/>
  <c r="B172" i="11" l="1"/>
  <c r="A172" i="11" s="1"/>
  <c r="AI448" i="7"/>
  <c r="AC449" i="7"/>
  <c r="AH449" i="7" s="1"/>
  <c r="AD449" i="7"/>
  <c r="Z449" i="7"/>
  <c r="AE449" i="7" s="1"/>
  <c r="M27" i="12" s="1"/>
  <c r="AA449" i="7"/>
  <c r="AF449" i="7" s="1"/>
  <c r="N27" i="12" s="1"/>
  <c r="AB449" i="7"/>
  <c r="AG449" i="7" s="1"/>
  <c r="X451" i="7" a="1"/>
  <c r="X451" i="7" s="1"/>
  <c r="Y450" i="7"/>
  <c r="B172" i="9"/>
  <c r="A172" i="9" s="1"/>
  <c r="B173" i="11" l="1"/>
  <c r="A173" i="11" s="1"/>
  <c r="AI449" i="7"/>
  <c r="AC450" i="7"/>
  <c r="AH450" i="7" s="1"/>
  <c r="AD450" i="7"/>
  <c r="Z450" i="7"/>
  <c r="AE450" i="7" s="1"/>
  <c r="M28" i="12" s="1"/>
  <c r="AA450" i="7"/>
  <c r="AF450" i="7" s="1"/>
  <c r="N28" i="12" s="1"/>
  <c r="AB450" i="7"/>
  <c r="AG450" i="7" s="1"/>
  <c r="X452" i="7" a="1"/>
  <c r="X452" i="7" s="1"/>
  <c r="Y451" i="7"/>
  <c r="B173" i="9"/>
  <c r="A173" i="9" s="1"/>
  <c r="B174" i="11" l="1"/>
  <c r="A174" i="11" s="1"/>
  <c r="AI450" i="7"/>
  <c r="AC451" i="7"/>
  <c r="AH451" i="7" s="1"/>
  <c r="AD451" i="7"/>
  <c r="Z451" i="7"/>
  <c r="AE451" i="7" s="1"/>
  <c r="M29" i="12" s="1"/>
  <c r="AA451" i="7"/>
  <c r="AF451" i="7" s="1"/>
  <c r="N29" i="12" s="1"/>
  <c r="AB451" i="7"/>
  <c r="AG451" i="7" s="1"/>
  <c r="X453" i="7" a="1"/>
  <c r="X453" i="7" s="1"/>
  <c r="Y452" i="7"/>
  <c r="B174" i="9"/>
  <c r="A174" i="9" s="1"/>
  <c r="B175" i="11" l="1"/>
  <c r="A175" i="11" s="1"/>
  <c r="AI451" i="7"/>
  <c r="AC452" i="7"/>
  <c r="AH452" i="7" s="1"/>
  <c r="AD452" i="7"/>
  <c r="AB452" i="7"/>
  <c r="AG452" i="7" s="1"/>
  <c r="Z452" i="7"/>
  <c r="AE452" i="7" s="1"/>
  <c r="M30" i="12" s="1"/>
  <c r="AA452" i="7"/>
  <c r="AF452" i="7" s="1"/>
  <c r="N30" i="12" s="1"/>
  <c r="X454" i="7" a="1"/>
  <c r="X454" i="7" s="1"/>
  <c r="Y453" i="7"/>
  <c r="B175" i="9"/>
  <c r="A175" i="9" s="1"/>
  <c r="B176" i="11" l="1"/>
  <c r="A176" i="11" s="1"/>
  <c r="AI452" i="7"/>
  <c r="AD453" i="7"/>
  <c r="AC453" i="7"/>
  <c r="AH453" i="7" s="1"/>
  <c r="AB453" i="7"/>
  <c r="AG453" i="7" s="1"/>
  <c r="Z453" i="7"/>
  <c r="AE453" i="7" s="1"/>
  <c r="M31" i="12" s="1"/>
  <c r="AA453" i="7"/>
  <c r="AF453" i="7" s="1"/>
  <c r="N31" i="12" s="1"/>
  <c r="X455" i="7" a="1"/>
  <c r="X455" i="7" s="1"/>
  <c r="Y454" i="7"/>
  <c r="B176" i="9"/>
  <c r="A176" i="9" s="1"/>
  <c r="B177" i="11" l="1"/>
  <c r="A177" i="11" s="1"/>
  <c r="AI453" i="7"/>
  <c r="AC454" i="7"/>
  <c r="AH454" i="7" s="1"/>
  <c r="AD454" i="7"/>
  <c r="Z454" i="7"/>
  <c r="AE454" i="7" s="1"/>
  <c r="M32" i="12" s="1"/>
  <c r="AA454" i="7"/>
  <c r="AF454" i="7" s="1"/>
  <c r="N32" i="12" s="1"/>
  <c r="AB454" i="7"/>
  <c r="AG454" i="7" s="1"/>
  <c r="X456" i="7" a="1"/>
  <c r="X456" i="7" s="1"/>
  <c r="Y455" i="7"/>
  <c r="B177" i="9"/>
  <c r="A177" i="9" s="1"/>
  <c r="B178" i="11" l="1"/>
  <c r="A178" i="11" s="1"/>
  <c r="AI454" i="7"/>
  <c r="AC455" i="7"/>
  <c r="AH455" i="7" s="1"/>
  <c r="AD455" i="7"/>
  <c r="AA455" i="7"/>
  <c r="AF455" i="7" s="1"/>
  <c r="N33" i="12" s="1"/>
  <c r="AB455" i="7"/>
  <c r="AG455" i="7" s="1"/>
  <c r="Z455" i="7"/>
  <c r="AE455" i="7" s="1"/>
  <c r="M33" i="12" s="1"/>
  <c r="X457" i="7" a="1"/>
  <c r="X457" i="7" s="1"/>
  <c r="Y456" i="7"/>
  <c r="B178" i="9"/>
  <c r="A178" i="9" s="1"/>
  <c r="B179" i="11" l="1"/>
  <c r="A179" i="11" s="1"/>
  <c r="AI455" i="7"/>
  <c r="AD456" i="7"/>
  <c r="AC456" i="7"/>
  <c r="AH456" i="7" s="1"/>
  <c r="AA456" i="7"/>
  <c r="AF456" i="7" s="1"/>
  <c r="N34" i="12" s="1"/>
  <c r="AB456" i="7"/>
  <c r="AG456" i="7" s="1"/>
  <c r="Z456" i="7"/>
  <c r="AE456" i="7" s="1"/>
  <c r="M34" i="12" s="1"/>
  <c r="X458" i="7" a="1"/>
  <c r="X458" i="7" s="1"/>
  <c r="Y457" i="7"/>
  <c r="B179" i="9"/>
  <c r="A179" i="9" s="1"/>
  <c r="B180" i="11" l="1"/>
  <c r="A180" i="11" s="1"/>
  <c r="AI456" i="7"/>
  <c r="AC457" i="7"/>
  <c r="AH457" i="7" s="1"/>
  <c r="AD457" i="7"/>
  <c r="Z457" i="7"/>
  <c r="AE457" i="7" s="1"/>
  <c r="M35" i="12" s="1"/>
  <c r="AA457" i="7"/>
  <c r="AF457" i="7" s="1"/>
  <c r="N35" i="12" s="1"/>
  <c r="AB457" i="7"/>
  <c r="AG457" i="7" s="1"/>
  <c r="X459" i="7" a="1"/>
  <c r="X459" i="7" s="1"/>
  <c r="Y458" i="7"/>
  <c r="B180" i="9"/>
  <c r="A180" i="9" s="1"/>
  <c r="B181" i="11" l="1"/>
  <c r="A181" i="11" s="1"/>
  <c r="AI457" i="7"/>
  <c r="AC458" i="7"/>
  <c r="AH458" i="7" s="1"/>
  <c r="AD458" i="7"/>
  <c r="Z458" i="7"/>
  <c r="AE458" i="7" s="1"/>
  <c r="M36" i="12" s="1"/>
  <c r="AA458" i="7"/>
  <c r="AF458" i="7" s="1"/>
  <c r="N36" i="12" s="1"/>
  <c r="AB458" i="7"/>
  <c r="AG458" i="7" s="1"/>
  <c r="X460" i="7" a="1"/>
  <c r="X460" i="7" s="1"/>
  <c r="Y459" i="7"/>
  <c r="B181" i="9"/>
  <c r="A181" i="9" s="1"/>
  <c r="B182" i="11" l="1"/>
  <c r="A182" i="11" s="1"/>
  <c r="AI458" i="7"/>
  <c r="AC459" i="7"/>
  <c r="AH459" i="7" s="1"/>
  <c r="AD459" i="7"/>
  <c r="Z459" i="7"/>
  <c r="AE459" i="7" s="1"/>
  <c r="M37" i="12" s="1"/>
  <c r="AA459" i="7"/>
  <c r="AF459" i="7" s="1"/>
  <c r="N37" i="12" s="1"/>
  <c r="AB459" i="7"/>
  <c r="AG459" i="7" s="1"/>
  <c r="X461" i="7" a="1"/>
  <c r="X461" i="7" s="1"/>
  <c r="Y460" i="7"/>
  <c r="B182" i="9"/>
  <c r="A182" i="9" s="1"/>
  <c r="B183" i="11" l="1"/>
  <c r="A183" i="11" s="1"/>
  <c r="AI459" i="7"/>
  <c r="AD460" i="7"/>
  <c r="AC460" i="7"/>
  <c r="AH460" i="7" s="1"/>
  <c r="AB460" i="7"/>
  <c r="AG460" i="7" s="1"/>
  <c r="AA460" i="7"/>
  <c r="AF460" i="7" s="1"/>
  <c r="N38" i="12" s="1"/>
  <c r="Z460" i="7"/>
  <c r="AE460" i="7" s="1"/>
  <c r="M38" i="12" s="1"/>
  <c r="X462" i="7" a="1"/>
  <c r="X462" i="7" s="1"/>
  <c r="Y461" i="7"/>
  <c r="B183" i="9"/>
  <c r="A183" i="9" s="1"/>
  <c r="B184" i="11" l="1"/>
  <c r="A184" i="11" s="1"/>
  <c r="AI460" i="7"/>
  <c r="AC461" i="7"/>
  <c r="AH461" i="7" s="1"/>
  <c r="AD461" i="7"/>
  <c r="AB461" i="7"/>
  <c r="AG461" i="7" s="1"/>
  <c r="Z461" i="7"/>
  <c r="AE461" i="7" s="1"/>
  <c r="M39" i="12" s="1"/>
  <c r="AA461" i="7"/>
  <c r="AF461" i="7" s="1"/>
  <c r="N39" i="12" s="1"/>
  <c r="X463" i="7" a="1"/>
  <c r="X463" i="7" s="1"/>
  <c r="Y462" i="7"/>
  <c r="B184" i="9"/>
  <c r="A184" i="9" s="1"/>
  <c r="B185" i="11" l="1"/>
  <c r="A185" i="11" s="1"/>
  <c r="AI461" i="7"/>
  <c r="AC462" i="7"/>
  <c r="AH462" i="7" s="1"/>
  <c r="AD462" i="7"/>
  <c r="Z462" i="7"/>
  <c r="AE462" i="7" s="1"/>
  <c r="M40" i="12" s="1"/>
  <c r="AA462" i="7"/>
  <c r="AF462" i="7" s="1"/>
  <c r="N40" i="12" s="1"/>
  <c r="AB462" i="7"/>
  <c r="AG462" i="7" s="1"/>
  <c r="X464" i="7" a="1"/>
  <c r="X464" i="7" s="1"/>
  <c r="Y463" i="7"/>
  <c r="B185" i="9"/>
  <c r="A185" i="9" s="1"/>
  <c r="B186" i="11" l="1"/>
  <c r="A186" i="11" s="1"/>
  <c r="AI462" i="7"/>
  <c r="AC463" i="7"/>
  <c r="AH463" i="7" s="1"/>
  <c r="AD463" i="7"/>
  <c r="AA463" i="7"/>
  <c r="AF463" i="7" s="1"/>
  <c r="N41" i="12" s="1"/>
  <c r="AB463" i="7"/>
  <c r="AG463" i="7" s="1"/>
  <c r="Z463" i="7"/>
  <c r="AE463" i="7" s="1"/>
  <c r="M41" i="12" s="1"/>
  <c r="X465" i="7" a="1"/>
  <c r="X465" i="7" s="1"/>
  <c r="Y464" i="7"/>
  <c r="B186" i="9"/>
  <c r="A186" i="9" s="1"/>
  <c r="B187" i="11" l="1"/>
  <c r="A187" i="11" s="1"/>
  <c r="AI463" i="7"/>
  <c r="AC464" i="7"/>
  <c r="AH464" i="7" s="1"/>
  <c r="AD464" i="7"/>
  <c r="AA464" i="7"/>
  <c r="AF464" i="7" s="1"/>
  <c r="N42" i="12" s="1"/>
  <c r="AB464" i="7"/>
  <c r="AG464" i="7" s="1"/>
  <c r="Z464" i="7"/>
  <c r="AE464" i="7" s="1"/>
  <c r="M42" i="12" s="1"/>
  <c r="X466" i="7" a="1"/>
  <c r="X466" i="7" s="1"/>
  <c r="Y465" i="7"/>
  <c r="B187" i="9"/>
  <c r="A187" i="9" s="1"/>
  <c r="B188" i="11" l="1"/>
  <c r="A188" i="11" s="1"/>
  <c r="AI464" i="7"/>
  <c r="AD465" i="7"/>
  <c r="AC465" i="7"/>
  <c r="AH465" i="7" s="1"/>
  <c r="Z465" i="7"/>
  <c r="AE465" i="7" s="1"/>
  <c r="M43" i="12" s="1"/>
  <c r="AB465" i="7"/>
  <c r="AG465" i="7" s="1"/>
  <c r="AA465" i="7"/>
  <c r="AF465" i="7" s="1"/>
  <c r="N43" i="12" s="1"/>
  <c r="X467" i="7" a="1"/>
  <c r="X467" i="7" s="1"/>
  <c r="Y466" i="7"/>
  <c r="B188" i="9"/>
  <c r="A188" i="9" s="1"/>
  <c r="B189" i="11" l="1"/>
  <c r="A189" i="11" s="1"/>
  <c r="AI465" i="7"/>
  <c r="AC466" i="7"/>
  <c r="AH466" i="7" s="1"/>
  <c r="AD466" i="7"/>
  <c r="Z466" i="7"/>
  <c r="AE466" i="7" s="1"/>
  <c r="M44" i="12" s="1"/>
  <c r="AA466" i="7"/>
  <c r="AF466" i="7" s="1"/>
  <c r="N44" i="12" s="1"/>
  <c r="AB466" i="7"/>
  <c r="AG466" i="7" s="1"/>
  <c r="X468" i="7" a="1"/>
  <c r="X468" i="7" s="1"/>
  <c r="Y467" i="7"/>
  <c r="B189" i="9"/>
  <c r="A189" i="9" s="1"/>
  <c r="B190" i="11" l="1"/>
  <c r="A190" i="11" s="1"/>
  <c r="AI466" i="7"/>
  <c r="AC467" i="7"/>
  <c r="AH467" i="7" s="1"/>
  <c r="AD467" i="7"/>
  <c r="Z467" i="7"/>
  <c r="AE467" i="7" s="1"/>
  <c r="M45" i="12" s="1"/>
  <c r="AA467" i="7"/>
  <c r="AF467" i="7" s="1"/>
  <c r="N45" i="12" s="1"/>
  <c r="AB467" i="7"/>
  <c r="AG467" i="7" s="1"/>
  <c r="X469" i="7" a="1"/>
  <c r="X469" i="7" s="1"/>
  <c r="Y468" i="7"/>
  <c r="B190" i="9"/>
  <c r="A190" i="9" s="1"/>
  <c r="B191" i="11" l="1"/>
  <c r="A191" i="11" s="1"/>
  <c r="AI467" i="7"/>
  <c r="AC468" i="7"/>
  <c r="AH468" i="7" s="1"/>
  <c r="AD468" i="7"/>
  <c r="AB468" i="7"/>
  <c r="AG468" i="7" s="1"/>
  <c r="AA468" i="7"/>
  <c r="AF468" i="7" s="1"/>
  <c r="N46" i="12" s="1"/>
  <c r="Z468" i="7"/>
  <c r="AE468" i="7" s="1"/>
  <c r="M46" i="12" s="1"/>
  <c r="X470" i="7" a="1"/>
  <c r="X470" i="7" s="1"/>
  <c r="Y469" i="7"/>
  <c r="B191" i="9"/>
  <c r="A191" i="9" s="1"/>
  <c r="B192" i="11" l="1"/>
  <c r="A192" i="11" s="1"/>
  <c r="AI468" i="7"/>
  <c r="AC469" i="7"/>
  <c r="AH469" i="7" s="1"/>
  <c r="AD469" i="7"/>
  <c r="AB469" i="7"/>
  <c r="AG469" i="7" s="1"/>
  <c r="Z469" i="7"/>
  <c r="AE469" i="7" s="1"/>
  <c r="M47" i="12" s="1"/>
  <c r="AA469" i="7"/>
  <c r="AF469" i="7" s="1"/>
  <c r="N47" i="12" s="1"/>
  <c r="X471" i="7" a="1"/>
  <c r="X471" i="7" s="1"/>
  <c r="Y470" i="7"/>
  <c r="B192" i="9"/>
  <c r="A192" i="9" s="1"/>
  <c r="B193" i="11" l="1"/>
  <c r="A193" i="11" s="1"/>
  <c r="AI469" i="7"/>
  <c r="AC470" i="7"/>
  <c r="AH470" i="7" s="1"/>
  <c r="AD470" i="7"/>
  <c r="Z470" i="7"/>
  <c r="AE470" i="7" s="1"/>
  <c r="M48" i="12" s="1"/>
  <c r="AA470" i="7"/>
  <c r="AF470" i="7" s="1"/>
  <c r="N48" i="12" s="1"/>
  <c r="AB470" i="7"/>
  <c r="AG470" i="7" s="1"/>
  <c r="X472" i="7" a="1"/>
  <c r="X472" i="7" s="1"/>
  <c r="Y471" i="7"/>
  <c r="B193" i="9"/>
  <c r="A193" i="9" s="1"/>
  <c r="B194" i="11" l="1"/>
  <c r="A194" i="11" s="1"/>
  <c r="AI470" i="7"/>
  <c r="AD471" i="7"/>
  <c r="AC471" i="7"/>
  <c r="AH471" i="7" s="1"/>
  <c r="AA471" i="7"/>
  <c r="AF471" i="7" s="1"/>
  <c r="N49" i="12" s="1"/>
  <c r="AB471" i="7"/>
  <c r="AG471" i="7" s="1"/>
  <c r="Z471" i="7"/>
  <c r="AE471" i="7" s="1"/>
  <c r="M49" i="12" s="1"/>
  <c r="X473" i="7" a="1"/>
  <c r="X473" i="7" s="1"/>
  <c r="Y472" i="7"/>
  <c r="B194" i="9"/>
  <c r="A194" i="9" s="1"/>
  <c r="B195" i="11" l="1"/>
  <c r="A195" i="11" s="1"/>
  <c r="AI471" i="7"/>
  <c r="AC472" i="7"/>
  <c r="AH472" i="7" s="1"/>
  <c r="AD472" i="7"/>
  <c r="AA472" i="7"/>
  <c r="AF472" i="7" s="1"/>
  <c r="N50" i="12" s="1"/>
  <c r="AB472" i="7"/>
  <c r="AG472" i="7" s="1"/>
  <c r="Z472" i="7"/>
  <c r="AE472" i="7" s="1"/>
  <c r="M50" i="12" s="1"/>
  <c r="X474" i="7" a="1"/>
  <c r="X474" i="7" s="1"/>
  <c r="Y473" i="7"/>
  <c r="B195" i="9"/>
  <c r="A195" i="9" s="1"/>
  <c r="B196" i="11" l="1"/>
  <c r="A196" i="11" s="1"/>
  <c r="AI472" i="7"/>
  <c r="AC473" i="7"/>
  <c r="AH473" i="7" s="1"/>
  <c r="AD473" i="7"/>
  <c r="Z473" i="7"/>
  <c r="AE473" i="7" s="1"/>
  <c r="M51" i="12" s="1"/>
  <c r="AA473" i="7"/>
  <c r="AF473" i="7" s="1"/>
  <c r="N51" i="12" s="1"/>
  <c r="AB473" i="7"/>
  <c r="AG473" i="7" s="1"/>
  <c r="X475" i="7" a="1"/>
  <c r="X475" i="7" s="1"/>
  <c r="Y474" i="7"/>
  <c r="B196" i="9"/>
  <c r="A196" i="9" s="1"/>
  <c r="B197" i="11" l="1"/>
  <c r="A197" i="11" s="1"/>
  <c r="AI473" i="7"/>
  <c r="AC474" i="7"/>
  <c r="AH474" i="7" s="1"/>
  <c r="AD474" i="7"/>
  <c r="Z474" i="7"/>
  <c r="AE474" i="7" s="1"/>
  <c r="M52" i="12" s="1"/>
  <c r="AA474" i="7"/>
  <c r="AF474" i="7" s="1"/>
  <c r="N52" i="12" s="1"/>
  <c r="AB474" i="7"/>
  <c r="AG474" i="7" s="1"/>
  <c r="X476" i="7" a="1"/>
  <c r="X476" i="7" s="1"/>
  <c r="Y475" i="7"/>
  <c r="B197" i="9"/>
  <c r="A197" i="9" s="1"/>
  <c r="B198" i="11" l="1"/>
  <c r="A198" i="11" s="1"/>
  <c r="AI474" i="7"/>
  <c r="AC475" i="7"/>
  <c r="AH475" i="7" s="1"/>
  <c r="AD475" i="7"/>
  <c r="Z475" i="7"/>
  <c r="AE475" i="7" s="1"/>
  <c r="M53" i="12" s="1"/>
  <c r="AA475" i="7"/>
  <c r="AF475" i="7" s="1"/>
  <c r="N53" i="12" s="1"/>
  <c r="AB475" i="7"/>
  <c r="AG475" i="7" s="1"/>
  <c r="X477" i="7" a="1"/>
  <c r="X477" i="7" s="1"/>
  <c r="Y476" i="7"/>
  <c r="B198" i="9"/>
  <c r="A198" i="9" s="1"/>
  <c r="B199" i="11" l="1"/>
  <c r="A199" i="11" s="1"/>
  <c r="AI475" i="7"/>
  <c r="AC476" i="7"/>
  <c r="AH476" i="7" s="1"/>
  <c r="AD476" i="7"/>
  <c r="AB476" i="7"/>
  <c r="AG476" i="7" s="1"/>
  <c r="Z476" i="7"/>
  <c r="AE476" i="7" s="1"/>
  <c r="M54" i="12" s="1"/>
  <c r="AA476" i="7"/>
  <c r="AF476" i="7" s="1"/>
  <c r="N54" i="12" s="1"/>
  <c r="X478" i="7" a="1"/>
  <c r="X478" i="7" s="1"/>
  <c r="Y477" i="7"/>
  <c r="B199" i="9"/>
  <c r="A199" i="9" s="1"/>
  <c r="B200" i="11" l="1"/>
  <c r="A200" i="11" s="1"/>
  <c r="AI476" i="7"/>
  <c r="AC477" i="7"/>
  <c r="AH477" i="7" s="1"/>
  <c r="AD477" i="7"/>
  <c r="AB477" i="7"/>
  <c r="AG477" i="7" s="1"/>
  <c r="Z477" i="7"/>
  <c r="AE477" i="7" s="1"/>
  <c r="M55" i="12" s="1"/>
  <c r="AA477" i="7"/>
  <c r="AF477" i="7" s="1"/>
  <c r="N55" i="12" s="1"/>
  <c r="X479" i="7" a="1"/>
  <c r="X479" i="7" s="1"/>
  <c r="Y478" i="7"/>
  <c r="B200" i="9"/>
  <c r="A200" i="9" s="1"/>
  <c r="B201" i="11" l="1"/>
  <c r="A201" i="11" s="1"/>
  <c r="AI477" i="7"/>
  <c r="AC478" i="7"/>
  <c r="AH478" i="7" s="1"/>
  <c r="AD478" i="7"/>
  <c r="Z478" i="7"/>
  <c r="AE478" i="7" s="1"/>
  <c r="M56" i="12" s="1"/>
  <c r="AA478" i="7"/>
  <c r="AF478" i="7" s="1"/>
  <c r="N56" i="12" s="1"/>
  <c r="AB478" i="7"/>
  <c r="AG478" i="7" s="1"/>
  <c r="X480" i="7" a="1"/>
  <c r="X480" i="7" s="1"/>
  <c r="Y479" i="7"/>
  <c r="B201" i="9"/>
  <c r="A201" i="9" s="1"/>
  <c r="B202" i="11" l="1"/>
  <c r="A202" i="11" s="1"/>
  <c r="AI478" i="7"/>
  <c r="AD479" i="7"/>
  <c r="AC479" i="7"/>
  <c r="AH479" i="7" s="1"/>
  <c r="AA479" i="7"/>
  <c r="AF479" i="7" s="1"/>
  <c r="N57" i="12" s="1"/>
  <c r="AB479" i="7"/>
  <c r="AG479" i="7" s="1"/>
  <c r="Z479" i="7"/>
  <c r="AE479" i="7" s="1"/>
  <c r="M57" i="12" s="1"/>
  <c r="X481" i="7" a="1"/>
  <c r="X481" i="7" s="1"/>
  <c r="Y480" i="7"/>
  <c r="B202" i="9"/>
  <c r="A202" i="9" s="1"/>
  <c r="B203" i="11" l="1"/>
  <c r="A203" i="11" s="1"/>
  <c r="AI479" i="7"/>
  <c r="AC480" i="7"/>
  <c r="AH480" i="7" s="1"/>
  <c r="AD480" i="7"/>
  <c r="AA480" i="7"/>
  <c r="AF480" i="7" s="1"/>
  <c r="N58" i="12" s="1"/>
  <c r="AB480" i="7"/>
  <c r="AG480" i="7" s="1"/>
  <c r="Z480" i="7"/>
  <c r="AE480" i="7" s="1"/>
  <c r="M58" i="12" s="1"/>
  <c r="X482" i="7" a="1"/>
  <c r="X482" i="7" s="1"/>
  <c r="Y481" i="7"/>
  <c r="B203" i="9"/>
  <c r="A203" i="9" s="1"/>
  <c r="B204" i="11" l="1"/>
  <c r="A204" i="11" s="1"/>
  <c r="AI480" i="7"/>
  <c r="AD481" i="7"/>
  <c r="AC481" i="7"/>
  <c r="AH481" i="7" s="1"/>
  <c r="Z481" i="7"/>
  <c r="AE481" i="7" s="1"/>
  <c r="M59" i="12" s="1"/>
  <c r="AA481" i="7"/>
  <c r="AF481" i="7" s="1"/>
  <c r="N59" i="12" s="1"/>
  <c r="AB481" i="7"/>
  <c r="AG481" i="7" s="1"/>
  <c r="X483" i="7" a="1"/>
  <c r="X483" i="7" s="1"/>
  <c r="Y482" i="7"/>
  <c r="B204" i="9"/>
  <c r="A204" i="9" s="1"/>
  <c r="B205" i="11" l="1"/>
  <c r="A205" i="11" s="1"/>
  <c r="AI481" i="7"/>
  <c r="AC482" i="7"/>
  <c r="AH482" i="7" s="1"/>
  <c r="AD482" i="7"/>
  <c r="Z482" i="7"/>
  <c r="AE482" i="7" s="1"/>
  <c r="M60" i="12" s="1"/>
  <c r="AA482" i="7"/>
  <c r="AF482" i="7" s="1"/>
  <c r="N60" i="12" s="1"/>
  <c r="AB482" i="7"/>
  <c r="AG482" i="7" s="1"/>
  <c r="X484" i="7" a="1"/>
  <c r="X484" i="7" s="1"/>
  <c r="Y483" i="7"/>
  <c r="B205" i="9"/>
  <c r="A205" i="9" s="1"/>
  <c r="B206" i="11" l="1"/>
  <c r="A206" i="11" s="1"/>
  <c r="AI482" i="7"/>
  <c r="AC483" i="7"/>
  <c r="AH483" i="7" s="1"/>
  <c r="AD483" i="7"/>
  <c r="Z483" i="7"/>
  <c r="AE483" i="7" s="1"/>
  <c r="M61" i="12" s="1"/>
  <c r="AA483" i="7"/>
  <c r="AF483" i="7" s="1"/>
  <c r="N61" i="12" s="1"/>
  <c r="AB483" i="7"/>
  <c r="AG483" i="7" s="1"/>
  <c r="X485" i="7" a="1"/>
  <c r="X485" i="7" s="1"/>
  <c r="Y484" i="7"/>
  <c r="B206" i="9"/>
  <c r="A206" i="9" s="1"/>
  <c r="B207" i="11" l="1"/>
  <c r="A207" i="11" s="1"/>
  <c r="AI483" i="7"/>
  <c r="AC484" i="7"/>
  <c r="AH484" i="7" s="1"/>
  <c r="AD484" i="7"/>
  <c r="AB484" i="7"/>
  <c r="AG484" i="7" s="1"/>
  <c r="Z484" i="7"/>
  <c r="AE484" i="7" s="1"/>
  <c r="M62" i="12" s="1"/>
  <c r="AA484" i="7"/>
  <c r="AF484" i="7" s="1"/>
  <c r="N62" i="12" s="1"/>
  <c r="X486" i="7" a="1"/>
  <c r="X486" i="7" s="1"/>
  <c r="Y485" i="7"/>
  <c r="B207" i="9"/>
  <c r="A207" i="9" s="1"/>
  <c r="B208" i="11" l="1"/>
  <c r="A208" i="11" s="1"/>
  <c r="AI484" i="7"/>
  <c r="AC485" i="7"/>
  <c r="AH485" i="7" s="1"/>
  <c r="AD485" i="7"/>
  <c r="AB485" i="7"/>
  <c r="AG485" i="7" s="1"/>
  <c r="Z485" i="7"/>
  <c r="AE485" i="7" s="1"/>
  <c r="M63" i="12" s="1"/>
  <c r="AA485" i="7"/>
  <c r="AF485" i="7" s="1"/>
  <c r="N63" i="12" s="1"/>
  <c r="X487" i="7" a="1"/>
  <c r="X487" i="7" s="1"/>
  <c r="Y486" i="7"/>
  <c r="B208" i="9"/>
  <c r="A208" i="9" s="1"/>
  <c r="B209" i="11" l="1"/>
  <c r="A209" i="11" s="1"/>
  <c r="AI485" i="7"/>
  <c r="AC486" i="7"/>
  <c r="AH486" i="7" s="1"/>
  <c r="AD486" i="7"/>
  <c r="Z486" i="7"/>
  <c r="AE486" i="7" s="1"/>
  <c r="M64" i="12" s="1"/>
  <c r="AA486" i="7"/>
  <c r="AF486" i="7" s="1"/>
  <c r="N64" i="12" s="1"/>
  <c r="AB486" i="7"/>
  <c r="AG486" i="7" s="1"/>
  <c r="X488" i="7" a="1"/>
  <c r="X488" i="7" s="1"/>
  <c r="Y487" i="7"/>
  <c r="B209" i="9"/>
  <c r="A209" i="9" s="1"/>
  <c r="B210" i="11" l="1"/>
  <c r="A210" i="11" s="1"/>
  <c r="AI486" i="7"/>
  <c r="AD487" i="7"/>
  <c r="AC487" i="7"/>
  <c r="AH487" i="7" s="1"/>
  <c r="AA487" i="7"/>
  <c r="AF487" i="7" s="1"/>
  <c r="N65" i="12" s="1"/>
  <c r="AB487" i="7"/>
  <c r="AG487" i="7" s="1"/>
  <c r="Z487" i="7"/>
  <c r="AE487" i="7" s="1"/>
  <c r="M65" i="12" s="1"/>
  <c r="X489" i="7" a="1"/>
  <c r="X489" i="7" s="1"/>
  <c r="Y488" i="7"/>
  <c r="B210" i="9"/>
  <c r="A210" i="9" s="1"/>
  <c r="B211" i="11" l="1"/>
  <c r="A211" i="11" s="1"/>
  <c r="AI487" i="7"/>
  <c r="AD488" i="7"/>
  <c r="AC488" i="7"/>
  <c r="AH488" i="7" s="1"/>
  <c r="AA488" i="7"/>
  <c r="AF488" i="7" s="1"/>
  <c r="N66" i="12" s="1"/>
  <c r="AB488" i="7"/>
  <c r="AG488" i="7" s="1"/>
  <c r="Z488" i="7"/>
  <c r="AE488" i="7" s="1"/>
  <c r="M66" i="12" s="1"/>
  <c r="X490" i="7" a="1"/>
  <c r="X490" i="7" s="1"/>
  <c r="Y489" i="7"/>
  <c r="B211" i="9"/>
  <c r="A211" i="9" s="1"/>
  <c r="B212" i="11" l="1"/>
  <c r="A212" i="11" s="1"/>
  <c r="AI488" i="7"/>
  <c r="AC489" i="7"/>
  <c r="AH489" i="7" s="1"/>
  <c r="AD489" i="7"/>
  <c r="Z489" i="7"/>
  <c r="AE489" i="7" s="1"/>
  <c r="M67" i="12" s="1"/>
  <c r="AA489" i="7"/>
  <c r="AF489" i="7" s="1"/>
  <c r="N67" i="12" s="1"/>
  <c r="AB489" i="7"/>
  <c r="AG489" i="7" s="1"/>
  <c r="X491" i="7" a="1"/>
  <c r="X491" i="7" s="1"/>
  <c r="Y490" i="7"/>
  <c r="B212" i="9"/>
  <c r="A212" i="9" s="1"/>
  <c r="B213" i="11" l="1"/>
  <c r="A213" i="11" s="1"/>
  <c r="AI489" i="7"/>
  <c r="AC490" i="7"/>
  <c r="AH490" i="7" s="1"/>
  <c r="AD490" i="7"/>
  <c r="Z490" i="7"/>
  <c r="AE490" i="7" s="1"/>
  <c r="M68" i="12" s="1"/>
  <c r="AA490" i="7"/>
  <c r="AF490" i="7" s="1"/>
  <c r="N68" i="12" s="1"/>
  <c r="AB490" i="7"/>
  <c r="AG490" i="7" s="1"/>
  <c r="X492" i="7" a="1"/>
  <c r="X492" i="7" s="1"/>
  <c r="Y491" i="7"/>
  <c r="B213" i="9"/>
  <c r="A213" i="9" s="1"/>
  <c r="B214" i="11" l="1"/>
  <c r="A214" i="11" s="1"/>
  <c r="AI490" i="7"/>
  <c r="AC491" i="7"/>
  <c r="AH491" i="7" s="1"/>
  <c r="AD491" i="7"/>
  <c r="Z491" i="7"/>
  <c r="AE491" i="7" s="1"/>
  <c r="M69" i="12" s="1"/>
  <c r="AA491" i="7"/>
  <c r="AF491" i="7" s="1"/>
  <c r="N69" i="12" s="1"/>
  <c r="AB491" i="7"/>
  <c r="AG491" i="7" s="1"/>
  <c r="X493" i="7" a="1"/>
  <c r="X493" i="7" s="1"/>
  <c r="Y492" i="7"/>
  <c r="B214" i="9"/>
  <c r="A214" i="9" s="1"/>
  <c r="B215" i="11" l="1"/>
  <c r="A215" i="11" s="1"/>
  <c r="AI491" i="7"/>
  <c r="AD492" i="7"/>
  <c r="AC492" i="7"/>
  <c r="AH492" i="7" s="1"/>
  <c r="AB492" i="7"/>
  <c r="AG492" i="7" s="1"/>
  <c r="Z492" i="7"/>
  <c r="AE492" i="7" s="1"/>
  <c r="M70" i="12" s="1"/>
  <c r="AA492" i="7"/>
  <c r="AF492" i="7" s="1"/>
  <c r="N70" i="12" s="1"/>
  <c r="X494" i="7" a="1"/>
  <c r="X494" i="7" s="1"/>
  <c r="Y493" i="7"/>
  <c r="B215" i="9"/>
  <c r="A215" i="9" s="1"/>
  <c r="B216" i="11" l="1"/>
  <c r="A216" i="11" s="1"/>
  <c r="AI492" i="7"/>
  <c r="AC493" i="7"/>
  <c r="AH493" i="7" s="1"/>
  <c r="AD493" i="7"/>
  <c r="AB493" i="7"/>
  <c r="AG493" i="7" s="1"/>
  <c r="Z493" i="7"/>
  <c r="AE493" i="7" s="1"/>
  <c r="M71" i="12" s="1"/>
  <c r="AA493" i="7"/>
  <c r="AF493" i="7" s="1"/>
  <c r="N71" i="12" s="1"/>
  <c r="X495" i="7" a="1"/>
  <c r="X495" i="7" s="1"/>
  <c r="Y494" i="7"/>
  <c r="B216" i="9"/>
  <c r="A216" i="9" s="1"/>
  <c r="B217" i="11" l="1"/>
  <c r="A217" i="11" s="1"/>
  <c r="AI493" i="7"/>
  <c r="AC494" i="7"/>
  <c r="AH494" i="7" s="1"/>
  <c r="AD494" i="7"/>
  <c r="Z494" i="7"/>
  <c r="AE494" i="7" s="1"/>
  <c r="M72" i="12" s="1"/>
  <c r="AA494" i="7"/>
  <c r="AF494" i="7" s="1"/>
  <c r="N72" i="12" s="1"/>
  <c r="AB494" i="7"/>
  <c r="AG494" i="7" s="1"/>
  <c r="X496" i="7" a="1"/>
  <c r="X496" i="7" s="1"/>
  <c r="Y495" i="7"/>
  <c r="B217" i="9"/>
  <c r="A217" i="9" s="1"/>
  <c r="B218" i="11" l="1"/>
  <c r="A218" i="11" s="1"/>
  <c r="AI494" i="7"/>
  <c r="AD495" i="7"/>
  <c r="AC495" i="7"/>
  <c r="AH495" i="7" s="1"/>
  <c r="AA495" i="7"/>
  <c r="AF495" i="7" s="1"/>
  <c r="N73" i="12" s="1"/>
  <c r="AB495" i="7"/>
  <c r="AG495" i="7" s="1"/>
  <c r="Z495" i="7"/>
  <c r="AE495" i="7" s="1"/>
  <c r="M73" i="12" s="1"/>
  <c r="X497" i="7" a="1"/>
  <c r="X497" i="7" s="1"/>
  <c r="Y496" i="7"/>
  <c r="B218" i="9"/>
  <c r="A218" i="9" s="1"/>
  <c r="B219" i="11" l="1"/>
  <c r="A219" i="11" s="1"/>
  <c r="AI495" i="7"/>
  <c r="AC496" i="7"/>
  <c r="AH496" i="7" s="1"/>
  <c r="AD496" i="7"/>
  <c r="AA496" i="7"/>
  <c r="AF496" i="7" s="1"/>
  <c r="N74" i="12" s="1"/>
  <c r="AB496" i="7"/>
  <c r="AG496" i="7" s="1"/>
  <c r="Z496" i="7"/>
  <c r="AE496" i="7" s="1"/>
  <c r="M74" i="12" s="1"/>
  <c r="X498" i="7" a="1"/>
  <c r="X498" i="7" s="1"/>
  <c r="Y497" i="7"/>
  <c r="B219" i="9"/>
  <c r="A219" i="9" s="1"/>
  <c r="B220" i="11" l="1"/>
  <c r="A220" i="11" s="1"/>
  <c r="AI496" i="7"/>
  <c r="AD497" i="7"/>
  <c r="AC497" i="7"/>
  <c r="AH497" i="7" s="1"/>
  <c r="Z497" i="7"/>
  <c r="AE497" i="7" s="1"/>
  <c r="M75" i="12" s="1"/>
  <c r="AA497" i="7"/>
  <c r="AF497" i="7" s="1"/>
  <c r="N75" i="12" s="1"/>
  <c r="AB497" i="7"/>
  <c r="AG497" i="7" s="1"/>
  <c r="X499" i="7" a="1"/>
  <c r="X499" i="7" s="1"/>
  <c r="Y498" i="7"/>
  <c r="B220" i="9"/>
  <c r="A220" i="9" s="1"/>
  <c r="B221" i="11" l="1"/>
  <c r="A221" i="11" s="1"/>
  <c r="AI497" i="7"/>
  <c r="AC498" i="7"/>
  <c r="AH498" i="7" s="1"/>
  <c r="AD498" i="7"/>
  <c r="Z498" i="7"/>
  <c r="AE498" i="7" s="1"/>
  <c r="M76" i="12" s="1"/>
  <c r="AA498" i="7"/>
  <c r="AF498" i="7" s="1"/>
  <c r="N76" i="12" s="1"/>
  <c r="AB498" i="7"/>
  <c r="AG498" i="7" s="1"/>
  <c r="X500" i="7" a="1"/>
  <c r="X500" i="7" s="1"/>
  <c r="Y499" i="7"/>
  <c r="B221" i="9"/>
  <c r="A221" i="9" s="1"/>
  <c r="B222" i="11" l="1"/>
  <c r="A222" i="11" s="1"/>
  <c r="AI498" i="7"/>
  <c r="AC499" i="7"/>
  <c r="AH499" i="7" s="1"/>
  <c r="AD499" i="7"/>
  <c r="Z499" i="7"/>
  <c r="AE499" i="7" s="1"/>
  <c r="M77" i="12" s="1"/>
  <c r="AA499" i="7"/>
  <c r="AF499" i="7" s="1"/>
  <c r="N77" i="12" s="1"/>
  <c r="AB499" i="7"/>
  <c r="AG499" i="7" s="1"/>
  <c r="X501" i="7" a="1"/>
  <c r="X501" i="7" s="1"/>
  <c r="Y500" i="7"/>
  <c r="B222" i="9"/>
  <c r="A222" i="9" s="1"/>
  <c r="B223" i="11" l="1"/>
  <c r="A223" i="11" s="1"/>
  <c r="AI499" i="7"/>
  <c r="AD500" i="7"/>
  <c r="AC500" i="7"/>
  <c r="AH500" i="7" s="1"/>
  <c r="AB500" i="7"/>
  <c r="AG500" i="7" s="1"/>
  <c r="Z500" i="7"/>
  <c r="AE500" i="7" s="1"/>
  <c r="M78" i="12" s="1"/>
  <c r="AA500" i="7"/>
  <c r="AF500" i="7" s="1"/>
  <c r="N78" i="12" s="1"/>
  <c r="X502" i="7" a="1"/>
  <c r="X502" i="7" s="1"/>
  <c r="Y502" i="7" s="1"/>
  <c r="Y501" i="7"/>
  <c r="B223" i="9"/>
  <c r="A223" i="9" s="1"/>
  <c r="B224" i="11" l="1"/>
  <c r="A224" i="11" s="1"/>
  <c r="AI500" i="7"/>
  <c r="AC502" i="7"/>
  <c r="AH502" i="7" s="1"/>
  <c r="AD502" i="7"/>
  <c r="AC501" i="7"/>
  <c r="AH501" i="7" s="1"/>
  <c r="AD501" i="7"/>
  <c r="AB501" i="7"/>
  <c r="AG501" i="7" s="1"/>
  <c r="Z501" i="7"/>
  <c r="AE501" i="7" s="1"/>
  <c r="M79" i="12" s="1"/>
  <c r="AA501" i="7"/>
  <c r="AF501" i="7" s="1"/>
  <c r="N79" i="12" s="1"/>
  <c r="Z502" i="7"/>
  <c r="AE502" i="7" s="1"/>
  <c r="M80" i="12" s="1"/>
  <c r="AA502" i="7"/>
  <c r="AF502" i="7" s="1"/>
  <c r="N80" i="12" s="1"/>
  <c r="AB502" i="7"/>
  <c r="AG502" i="7" s="1"/>
  <c r="B224" i="9"/>
  <c r="A224" i="9" s="1"/>
  <c r="B226" i="11" l="1"/>
  <c r="A226" i="11" s="1"/>
  <c r="AI502" i="7"/>
  <c r="B225" i="11"/>
  <c r="A225" i="11" s="1"/>
  <c r="AI501" i="7"/>
  <c r="B225" i="9"/>
  <c r="A225" i="9" s="1"/>
  <c r="B226" i="9" l="1"/>
  <c r="A226" i="9" s="1"/>
  <c r="AB203" i="7" l="1"/>
  <c r="AG203" i="7" s="1"/>
  <c r="K6" i="1" l="1"/>
  <c r="N6" i="1"/>
  <c r="Y6" i="1"/>
</calcChain>
</file>

<file path=xl/sharedStrings.xml><?xml version="1.0" encoding="utf-8"?>
<sst xmlns="http://schemas.openxmlformats.org/spreadsheetml/2006/main" count="127" uniqueCount="63">
  <si>
    <t>ITEM NO.</t>
  </si>
  <si>
    <t>PAY ITEM</t>
  </si>
  <si>
    <t>PAY UNIT</t>
  </si>
  <si>
    <t>COUNTY</t>
  </si>
  <si>
    <t>STATE</t>
  </si>
  <si>
    <t>FED. RD.</t>
  </si>
  <si>
    <t>DIV. NO.</t>
  </si>
  <si>
    <t>ROUTE/ROAD</t>
  </si>
  <si>
    <t>NO.</t>
  </si>
  <si>
    <t>SHEET</t>
  </si>
  <si>
    <t>SUMMARY OF ESTIMATED QUANTITIES</t>
  </si>
  <si>
    <t>S.C.</t>
  </si>
  <si>
    <t>PROJECT ID</t>
  </si>
  <si>
    <t>2A</t>
  </si>
  <si>
    <t xml:space="preserve">STEP 1:  </t>
  </si>
  <si>
    <t>DO NOT DELETE ROWS, MOVE ROWS, ETC. IN THIS FILE OR THE</t>
  </si>
  <si>
    <t>SA Desc</t>
  </si>
  <si>
    <t>AltItem</t>
  </si>
  <si>
    <t>Item#</t>
  </si>
  <si>
    <t>Qty</t>
  </si>
  <si>
    <t>Description</t>
  </si>
  <si>
    <t>Unit</t>
  </si>
  <si>
    <t>COUNTY:</t>
  </si>
  <si>
    <t>THIS SECTION REQUIRED FOR PROPER OPERATION OF THE QUANTITY SHEET.  DO NOT DELETE OR CHANGE.</t>
  </si>
  <si>
    <t>This section filters out any pay items which have no associated quantity, and numbers in sequence the ones that are not filtered out.</t>
  </si>
  <si>
    <t>Pay Item 'Numbers' use both numbers and letters, making it difficult to sort the Pay Items in numeric order in Excel.  This section breaks the 7-digit PIN into individual cells and converts any letters into numbers, beginning with A=10 and working up.  Each cell thus contains a number between 0 and 35.  The cells are then multiplied by factors of 10 such that when they are added together, they produce a 14-digit number in which every 2 digits are the 2-digit number between 0 and 35 representing the original 7 digits of the PIN.  The code adds a '1' to the start of the number to ensure that any leading zero's are retained, not ignored, maintaining the length of the number.  That purely numerical sequence can then be used to sort the Pay Items into order.</t>
  </si>
  <si>
    <t>These columns provide the necessary data and reference points for the functions that convert letters into numbers when evaluating the PINs.</t>
  </si>
  <si>
    <t>A</t>
  </si>
  <si>
    <t>B</t>
  </si>
  <si>
    <t>C</t>
  </si>
  <si>
    <t>D</t>
  </si>
  <si>
    <t>E</t>
  </si>
  <si>
    <t>F</t>
  </si>
  <si>
    <t>G</t>
  </si>
  <si>
    <t>H</t>
  </si>
  <si>
    <t>I</t>
  </si>
  <si>
    <t>J</t>
  </si>
  <si>
    <t>K</t>
  </si>
  <si>
    <t>L</t>
  </si>
  <si>
    <t>M</t>
  </si>
  <si>
    <t>N</t>
  </si>
  <si>
    <t>O</t>
  </si>
  <si>
    <t>P</t>
  </si>
  <si>
    <t>Q</t>
  </si>
  <si>
    <t>R</t>
  </si>
  <si>
    <t>S</t>
  </si>
  <si>
    <t>T</t>
  </si>
  <si>
    <t>U</t>
  </si>
  <si>
    <t>V</t>
  </si>
  <si>
    <t>W</t>
  </si>
  <si>
    <t>X</t>
  </si>
  <si>
    <t>Y</t>
  </si>
  <si>
    <t>Z</t>
  </si>
  <si>
    <t>Numerical Eq</t>
  </si>
  <si>
    <t>Quantity</t>
  </si>
  <si>
    <t>The first cell in this column locates the minimum value from the list of numerical values in column Q.  The subsequent cells order the remaining values in numerical order.</t>
  </si>
  <si>
    <t>Pay Item</t>
  </si>
  <si>
    <t>These columns turn NA errors into 0's for reporting on the final Quantities sheets.  Those sheets reference these cells.</t>
  </si>
  <si>
    <t>This column checks column AB to see if it reports the 'error' number, which indicates that the list has been fully completed.  If so, it reports the N/A error so that the 'extra' value isn't shown on the Quantities sheet.</t>
  </si>
  <si>
    <t>These columns gather and report the data needed on the Quantity sheet, showing N/A for unused cells.</t>
  </si>
  <si>
    <t>LANCASTER</t>
  </si>
  <si>
    <t>CHESTERFIELD</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</si>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</sst>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0.000;[Red]0.000"/>
  </numFmts>
  <fonts count="15" x14ac:knownFonts="1">
    <font>
      <sz val="11"/>
      <color theme="1"/>
      <name val="Calibri"/>
      <family val="2"/>
      <scheme val="minor"/>
    </font>
    <font>
      <sz val="13"/>
      <color theme="1"/>
      <name val="Courier New"/>
      <family val="3"/>
    </font>
    <font>
      <sz val="11"/>
      <color theme="1"/>
      <name val="Times New Roman"/>
      <family val="1"/>
    </font>
    <font>
      <sz val="13"/>
      <color theme="1"/>
      <name val="Calibri"/>
      <family val="2"/>
      <scheme val="minor"/>
    </font>
    <font>
      <sz val="13"/>
      <name val="Courier New"/>
      <family val="3"/>
    </font>
    <font>
      <b/>
      <sz val="13"/>
      <name val="Courier New"/>
      <family val="3"/>
    </font>
    <font>
      <sz val="13"/>
      <color theme="1"/>
      <name val="Times New Roman"/>
      <family val="1"/>
    </font>
    <font>
      <b/>
      <sz val="13"/>
      <color theme="1"/>
      <name val="Arial"/>
      <family val="2"/>
    </font>
    <font>
      <sz val="13"/>
      <color theme="1"/>
      <name val="Arial"/>
      <family val="2"/>
    </font>
    <font>
      <sz val="11"/>
      <color theme="1"/>
      <name val="Arial"/>
      <family val="2"/>
    </font>
    <font>
      <b/>
      <sz val="48"/>
      <color theme="1"/>
      <name val="Arial"/>
      <family val="2"/>
    </font>
    <font>
      <b/>
      <sz val="8"/>
      <color theme="1"/>
      <name val="Arial"/>
      <family val="2"/>
    </font>
    <font>
      <sz val="10"/>
      <color theme="1"/>
      <name val="Arial"/>
      <family val="2"/>
    </font>
    <font>
      <b/>
      <sz val="12"/>
      <color theme="1"/>
      <name val="Arial"/>
      <family val="2"/>
    </font>
    <font>
      <sz val="12"/>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C0C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style="thin">
        <color theme="1" tint="0.499984740745262"/>
      </right>
      <top/>
      <bottom/>
      <diagonal/>
    </border>
  </borders>
  <cellStyleXfs count="1">
    <xf numFmtId="0" fontId="0" fillId="0" borderId="0"/>
  </cellStyleXfs>
  <cellXfs count="117">
    <xf numFmtId="0" fontId="0" fillId="0" borderId="0" xfId="0"/>
    <xf numFmtId="0" fontId="0" fillId="0" borderId="0" xfId="0" applyBorder="1"/>
    <xf numFmtId="0" fontId="1" fillId="0" borderId="0" xfId="0" applyFont="1"/>
    <xf numFmtId="0" fontId="1" fillId="0" borderId="0" xfId="0" applyFont="1" applyBorder="1"/>
    <xf numFmtId="0" fontId="3" fillId="0" borderId="0" xfId="0" applyFont="1"/>
    <xf numFmtId="0" fontId="3" fillId="0" borderId="0" xfId="0" applyFont="1" applyBorder="1"/>
    <xf numFmtId="0" fontId="4" fillId="0" borderId="0" xfId="0" applyFont="1"/>
    <xf numFmtId="0" fontId="5" fillId="0" borderId="0" xfId="0" applyFont="1"/>
    <xf numFmtId="0" fontId="0" fillId="0" borderId="0" xfId="0" applyFill="1"/>
    <xf numFmtId="0" fontId="0" fillId="0" borderId="1" xfId="0" applyBorder="1"/>
    <xf numFmtId="0" fontId="0" fillId="2" borderId="1" xfId="0" applyFill="1" applyBorder="1"/>
    <xf numFmtId="0" fontId="2" fillId="0" borderId="9" xfId="0" applyFont="1" applyBorder="1" applyProtection="1"/>
    <xf numFmtId="0" fontId="6" fillId="0" borderId="9" xfId="0" applyFont="1" applyBorder="1" applyProtection="1"/>
    <xf numFmtId="14" fontId="2" fillId="0" borderId="6" xfId="0" applyNumberFormat="1" applyFont="1" applyBorder="1" applyAlignment="1" applyProtection="1">
      <alignment horizontal="right" textRotation="90"/>
    </xf>
    <xf numFmtId="0" fontId="2" fillId="0" borderId="0" xfId="0" applyFont="1" applyBorder="1" applyAlignment="1" applyProtection="1">
      <alignment horizontal="left" textRotation="90"/>
    </xf>
    <xf numFmtId="0" fontId="0" fillId="0" borderId="0" xfId="0" applyProtection="1"/>
    <xf numFmtId="0" fontId="0" fillId="0" borderId="0" xfId="0" applyBorder="1" applyProtection="1"/>
    <xf numFmtId="0" fontId="0" fillId="0" borderId="9" xfId="0" applyBorder="1" applyProtection="1"/>
    <xf numFmtId="0" fontId="0" fillId="0" borderId="10" xfId="0" applyBorder="1" applyProtection="1"/>
    <xf numFmtId="0" fontId="0" fillId="0" borderId="12" xfId="0" applyBorder="1" applyProtection="1"/>
    <xf numFmtId="0" fontId="0" fillId="0" borderId="11" xfId="0" applyBorder="1" applyProtection="1"/>
    <xf numFmtId="0" fontId="0" fillId="0" borderId="0" xfId="0" applyFill="1" applyProtection="1">
      <protection locked="0"/>
    </xf>
    <xf numFmtId="0" fontId="0" fillId="2" borderId="1" xfId="0" applyFill="1" applyBorder="1" applyProtection="1">
      <protection locked="0"/>
    </xf>
    <xf numFmtId="0" fontId="0" fillId="0" borderId="1" xfId="0" applyBorder="1" applyProtection="1">
      <protection locked="0"/>
    </xf>
    <xf numFmtId="164" fontId="0" fillId="2" borderId="1" xfId="0" applyNumberFormat="1" applyFill="1" applyBorder="1" applyProtection="1">
      <protection locked="0"/>
    </xf>
    <xf numFmtId="164" fontId="0" fillId="0" borderId="1" xfId="0" applyNumberFormat="1" applyBorder="1" applyProtection="1">
      <protection locked="0"/>
    </xf>
    <xf numFmtId="0" fontId="0" fillId="0" borderId="0" xfId="0" applyFill="1" applyProtection="1"/>
    <xf numFmtId="0" fontId="0" fillId="4" borderId="1" xfId="0" applyFill="1" applyBorder="1"/>
    <xf numFmtId="0" fontId="0" fillId="3" borderId="0" xfId="0" applyFill="1" applyBorder="1"/>
    <xf numFmtId="0" fontId="0" fillId="3" borderId="0" xfId="0" applyFill="1"/>
    <xf numFmtId="0" fontId="0" fillId="0" borderId="0" xfId="0" applyFill="1" applyBorder="1"/>
    <xf numFmtId="1" fontId="0" fillId="0" borderId="0" xfId="0" applyNumberFormat="1"/>
    <xf numFmtId="1" fontId="0" fillId="3" borderId="0" xfId="0" applyNumberFormat="1" applyFill="1"/>
    <xf numFmtId="1" fontId="0" fillId="0" borderId="0" xfId="0" applyNumberFormat="1" applyFill="1"/>
    <xf numFmtId="0" fontId="0" fillId="0" borderId="1" xfId="0" applyBorder="1" applyAlignment="1">
      <alignment horizontal="center" wrapText="1"/>
    </xf>
    <xf numFmtId="0" fontId="0" fillId="0" borderId="0" xfId="0" applyBorder="1" applyAlignment="1">
      <alignment horizontal="center" wrapText="1"/>
    </xf>
    <xf numFmtId="1" fontId="0" fillId="2" borderId="1" xfId="0" applyNumberFormat="1" applyFill="1" applyBorder="1"/>
    <xf numFmtId="0" fontId="7" fillId="0" borderId="0" xfId="0" applyNumberFormat="1" applyFont="1" applyProtection="1"/>
    <xf numFmtId="166" fontId="0" fillId="2" borderId="1" xfId="0" applyNumberFormat="1" applyFill="1" applyBorder="1"/>
    <xf numFmtId="166" fontId="0" fillId="0" borderId="1" xfId="0" applyNumberFormat="1" applyBorder="1"/>
    <xf numFmtId="0" fontId="0" fillId="0" borderId="1" xfId="0" applyNumberFormat="1" applyBorder="1"/>
    <xf numFmtId="0" fontId="8" fillId="0" borderId="0" xfId="0" applyNumberFormat="1" applyFont="1" applyProtection="1"/>
    <xf numFmtId="0" fontId="9" fillId="0" borderId="5" xfId="0" applyFont="1" applyBorder="1" applyProtection="1"/>
    <xf numFmtId="0" fontId="9" fillId="0" borderId="4" xfId="0" applyFont="1" applyBorder="1" applyProtection="1"/>
    <xf numFmtId="0" fontId="11" fillId="0" borderId="14" xfId="0" applyFont="1" applyBorder="1" applyAlignment="1" applyProtection="1">
      <alignment horizontal="center" vertical="center"/>
    </xf>
    <xf numFmtId="0" fontId="9" fillId="0" borderId="6" xfId="0" applyFont="1" applyBorder="1" applyProtection="1"/>
    <xf numFmtId="0" fontId="9" fillId="0" borderId="0" xfId="0" applyFont="1" applyBorder="1" applyProtection="1"/>
    <xf numFmtId="0" fontId="9" fillId="0" borderId="0" xfId="0" applyFont="1" applyProtection="1"/>
    <xf numFmtId="0" fontId="11" fillId="0" borderId="13"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 xfId="0" applyFont="1" applyBorder="1" applyAlignment="1" applyProtection="1">
      <alignment horizontal="center" vertical="center"/>
      <protection locked="0"/>
    </xf>
    <xf numFmtId="0" fontId="8" fillId="0" borderId="6" xfId="0" applyFont="1" applyBorder="1" applyProtection="1"/>
    <xf numFmtId="0" fontId="8" fillId="0" borderId="0" xfId="0" applyFont="1" applyBorder="1" applyProtection="1"/>
    <xf numFmtId="0" fontId="9" fillId="0" borderId="9" xfId="0" applyFont="1" applyBorder="1" applyProtection="1"/>
    <xf numFmtId="0" fontId="8" fillId="0" borderId="9" xfId="0" applyFont="1" applyBorder="1" applyProtection="1"/>
    <xf numFmtId="14" fontId="9" fillId="0" borderId="6" xfId="0" applyNumberFormat="1" applyFont="1" applyBorder="1" applyAlignment="1" applyProtection="1">
      <alignment horizontal="right" textRotation="90"/>
    </xf>
    <xf numFmtId="0" fontId="9" fillId="0" borderId="0" xfId="0" applyFont="1" applyBorder="1" applyAlignment="1" applyProtection="1">
      <alignment horizontal="left" textRotation="90"/>
    </xf>
    <xf numFmtId="0" fontId="9" fillId="0" borderId="10" xfId="0" applyFont="1" applyBorder="1" applyProtection="1"/>
    <xf numFmtId="0" fontId="9" fillId="0" borderId="12" xfId="0" applyFont="1" applyBorder="1" applyProtection="1"/>
    <xf numFmtId="0" fontId="9" fillId="0" borderId="11" xfId="0" applyFont="1" applyBorder="1" applyProtection="1"/>
    <xf numFmtId="0" fontId="13" fillId="0" borderId="16" xfId="0" applyFont="1" applyBorder="1" applyAlignment="1" applyProtection="1">
      <alignment horizontal="center" vertical="center"/>
    </xf>
    <xf numFmtId="0" fontId="8" fillId="0" borderId="15" xfId="0" applyNumberFormat="1" applyFont="1" applyBorder="1" applyAlignment="1" applyProtection="1">
      <alignment horizontal="center"/>
    </xf>
    <xf numFmtId="164" fontId="8" fillId="0" borderId="18" xfId="0" applyNumberFormat="1" applyFont="1" applyBorder="1" applyAlignment="1" applyProtection="1">
      <alignment horizontal="center"/>
    </xf>
    <xf numFmtId="164" fontId="8" fillId="0" borderId="16" xfId="0" applyNumberFormat="1" applyFont="1" applyBorder="1" applyAlignment="1" applyProtection="1">
      <alignment horizontal="right"/>
    </xf>
    <xf numFmtId="0" fontId="8" fillId="0" borderId="18" xfId="0" applyFont="1" applyBorder="1" applyAlignment="1" applyProtection="1">
      <alignment horizontal="left"/>
    </xf>
    <xf numFmtId="165" fontId="8" fillId="0" borderId="16" xfId="0" applyNumberFormat="1" applyFont="1" applyBorder="1" applyAlignment="1" applyProtection="1">
      <alignment horizontal="right"/>
    </xf>
    <xf numFmtId="0" fontId="8" fillId="0" borderId="18" xfId="0" applyFont="1" applyBorder="1" applyAlignment="1" applyProtection="1">
      <alignment horizontal="center"/>
    </xf>
    <xf numFmtId="0" fontId="8" fillId="0" borderId="15" xfId="0" applyFont="1" applyBorder="1" applyAlignment="1" applyProtection="1">
      <alignment horizontal="right" vertical="center"/>
    </xf>
    <xf numFmtId="0" fontId="8" fillId="0" borderId="19" xfId="0" applyNumberFormat="1" applyFont="1" applyBorder="1" applyProtection="1"/>
    <xf numFmtId="0" fontId="13" fillId="0" borderId="15" xfId="0" applyFont="1" applyBorder="1" applyAlignment="1" applyProtection="1">
      <alignment horizontal="center" vertical="center"/>
    </xf>
    <xf numFmtId="0" fontId="13" fillId="0" borderId="15" xfId="0" applyFont="1" applyBorder="1" applyAlignment="1" applyProtection="1">
      <alignment horizontal="center" vertical="center" wrapText="1"/>
    </xf>
    <xf numFmtId="0" fontId="8" fillId="0" borderId="15" xfId="0" applyNumberFormat="1" applyFont="1" applyBorder="1" applyAlignment="1" applyProtection="1">
      <alignment horizontal="left"/>
    </xf>
    <xf numFmtId="0" fontId="8" fillId="0" borderId="15" xfId="0" applyNumberFormat="1" applyFont="1" applyBorder="1" applyAlignment="1" applyProtection="1">
      <alignment horizontal="right"/>
    </xf>
    <xf numFmtId="0" fontId="8" fillId="0" borderId="18" xfId="0" applyNumberFormat="1" applyFont="1" applyBorder="1" applyProtection="1"/>
    <xf numFmtId="0" fontId="8" fillId="0" borderId="18" xfId="0" applyFont="1" applyBorder="1" applyAlignment="1" applyProtection="1">
      <alignment horizontal="right" vertical="center"/>
    </xf>
    <xf numFmtId="0" fontId="7" fillId="0" borderId="20" xfId="0" applyNumberFormat="1" applyFont="1" applyBorder="1" applyProtection="1"/>
    <xf numFmtId="0" fontId="13" fillId="0" borderId="15"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0" fillId="3" borderId="2" xfId="0" applyFill="1" applyBorder="1" applyAlignment="1">
      <alignment horizontal="right"/>
    </xf>
    <xf numFmtId="0" fontId="0" fillId="3" borderId="3" xfId="0" applyFill="1" applyBorder="1" applyAlignment="1">
      <alignment horizontal="right"/>
    </xf>
    <xf numFmtId="0" fontId="0" fillId="3" borderId="2" xfId="0" applyFill="1" applyBorder="1" applyAlignment="1">
      <alignment horizontal="center"/>
    </xf>
    <xf numFmtId="0" fontId="0" fillId="3" borderId="3" xfId="0" applyFill="1" applyBorder="1" applyAlignment="1">
      <alignment horizontal="center"/>
    </xf>
    <xf numFmtId="0" fontId="13" fillId="0" borderId="16" xfId="0" applyFont="1" applyBorder="1" applyAlignment="1" applyProtection="1">
      <alignment horizontal="center" vertical="center"/>
    </xf>
    <xf numFmtId="0" fontId="13" fillId="0" borderId="18"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8" fillId="0" borderId="15" xfId="0" applyFont="1" applyBorder="1" applyAlignment="1" applyProtection="1">
      <alignment horizontal="left"/>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3" fillId="0" borderId="15"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0" xfId="0" applyFont="1" applyBorder="1" applyAlignment="1" applyProtection="1">
      <alignment horizontal="center" vertical="center"/>
    </xf>
    <xf numFmtId="0" fontId="14" fillId="0" borderId="15" xfId="0" applyFont="1" applyBorder="1" applyAlignment="1">
      <alignment horizontal="center" vertical="center"/>
    </xf>
    <xf numFmtId="164" fontId="8" fillId="0" borderId="15" xfId="0" applyNumberFormat="1" applyFont="1" applyBorder="1" applyAlignment="1" applyProtection="1">
      <alignment horizontal="right"/>
    </xf>
    <xf numFmtId="164" fontId="8" fillId="0" borderId="16" xfId="0" applyNumberFormat="1" applyFont="1" applyBorder="1" applyAlignment="1" applyProtection="1">
      <alignment horizontal="right"/>
    </xf>
    <xf numFmtId="0" fontId="11" fillId="0" borderId="14" xfId="0" applyFont="1" applyBorder="1" applyAlignment="1" applyProtection="1">
      <alignment horizontal="center" vertical="center"/>
    </xf>
    <xf numFmtId="0" fontId="11" fillId="0" borderId="13" xfId="0" applyFont="1" applyBorder="1" applyAlignment="1" applyProtection="1">
      <alignment horizontal="center" vertical="center"/>
    </xf>
    <xf numFmtId="14" fontId="9" fillId="0" borderId="6" xfId="0" applyNumberFormat="1" applyFont="1" applyBorder="1" applyAlignment="1" applyProtection="1">
      <alignment horizontal="right" textRotation="90"/>
    </xf>
    <xf numFmtId="0" fontId="9" fillId="0" borderId="0" xfId="0" applyFont="1" applyBorder="1" applyAlignment="1" applyProtection="1">
      <alignment horizontal="left" textRotation="90"/>
    </xf>
    <xf numFmtId="0" fontId="11" fillId="0" borderId="4" xfId="0" applyFont="1" applyBorder="1" applyAlignment="1" applyProtection="1">
      <alignment horizontal="center" vertical="center"/>
    </xf>
    <xf numFmtId="0" fontId="11" fillId="0" borderId="12" xfId="0" applyFont="1" applyBorder="1" applyAlignment="1" applyProtection="1">
      <alignment horizontal="center" vertical="center"/>
    </xf>
    <xf numFmtId="49" fontId="12" fillId="0" borderId="2" xfId="0" applyNumberFormat="1" applyFont="1" applyBorder="1" applyAlignment="1" applyProtection="1">
      <alignment horizontal="center" vertical="center"/>
      <protection locked="0"/>
    </xf>
    <xf numFmtId="49" fontId="12" fillId="0" borderId="7"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3" fillId="0" borderId="17" xfId="0" applyFont="1" applyBorder="1" applyAlignment="1" applyProtection="1">
      <alignment horizontal="center" vertical="center"/>
    </xf>
    <xf numFmtId="164" fontId="8" fillId="0" borderId="17" xfId="0" applyNumberFormat="1" applyFont="1" applyBorder="1" applyAlignment="1" applyProtection="1">
      <alignment horizontal="right"/>
    </xf>
    <xf numFmtId="0" fontId="0" fillId="0" borderId="2" xfId="0" applyBorder="1" applyAlignment="1">
      <alignment horizontal="center" wrapText="1"/>
    </xf>
    <xf numFmtId="0" fontId="0" fillId="0" borderId="7" xfId="0" applyBorder="1" applyAlignment="1">
      <alignment horizontal="center" wrapText="1"/>
    </xf>
    <xf numFmtId="0" fontId="0" fillId="0" borderId="3" xfId="0" applyBorder="1" applyAlignment="1">
      <alignment horizontal="center" wrapText="1"/>
    </xf>
    <xf numFmtId="1" fontId="0" fillId="0" borderId="2" xfId="0" applyNumberFormat="1" applyBorder="1" applyAlignment="1">
      <alignment horizontal="center" wrapText="1"/>
    </xf>
    <xf numFmtId="1" fontId="0" fillId="0" borderId="7" xfId="0" applyNumberFormat="1" applyBorder="1" applyAlignment="1">
      <alignment horizontal="center" wrapText="1"/>
    </xf>
    <xf numFmtId="1" fontId="0" fillId="0" borderId="3" xfId="0" applyNumberForma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xdr:col>
      <xdr:colOff>13607</xdr:colOff>
      <xdr:row>0</xdr:row>
      <xdr:rowOff>55145</xdr:rowOff>
    </xdr:from>
    <xdr:to>
      <xdr:col>3</xdr:col>
      <xdr:colOff>622203</xdr:colOff>
      <xdr:row>3</xdr:row>
      <xdr:rowOff>143154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454" b="9874"/>
        <a:stretch/>
      </xdr:blipFill>
      <xdr:spPr>
        <a:xfrm>
          <a:off x="504896" y="55145"/>
          <a:ext cx="1710920" cy="611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13607</xdr:colOff>
      <xdr:row>0</xdr:row>
      <xdr:rowOff>55145</xdr:rowOff>
    </xdr:from>
    <xdr:to>
      <xdr:col>3</xdr:col>
      <xdr:colOff>614795</xdr:colOff>
      <xdr:row>3</xdr:row>
      <xdr:rowOff>147387</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454" b="9874"/>
        <a:stretch/>
      </xdr:blipFill>
      <xdr:spPr>
        <a:xfrm>
          <a:off x="375557" y="55145"/>
          <a:ext cx="1715613" cy="6256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533400</xdr:colOff>
      <xdr:row>2</xdr:row>
      <xdr:rowOff>95250</xdr:rowOff>
    </xdr:from>
    <xdr:to>
      <xdr:col>8</xdr:col>
      <xdr:colOff>310134</xdr:colOff>
      <xdr:row>8</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476250"/>
          <a:ext cx="4786884"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302"/>
  <sheetViews>
    <sheetView zoomScaleNormal="100" workbookViewId="0">
      <selection activeCell="A3" sqref="A3"/>
    </sheetView>
  </sheetViews>
  <sheetFormatPr defaultRowHeight="17.25" x14ac:dyDescent="0.3"/>
  <cols>
    <col min="1" max="4" width="9.140625" style="8"/>
    <col min="5" max="5" width="9.140625" style="6"/>
    <col min="6" max="6" width="10.5703125" style="6" bestFit="1" customWidth="1"/>
    <col min="7" max="9" width="9.140625" style="6"/>
    <col min="10" max="10" width="83.85546875" style="6" bestFit="1" customWidth="1"/>
    <col min="11" max="11" width="9.140625" style="6"/>
    <col min="12" max="14" width="9.140625" style="6" customWidth="1"/>
    <col min="15" max="18" width="9.140625" style="8" customWidth="1"/>
    <col min="19" max="19" width="9.140625" style="6" customWidth="1"/>
    <col min="20" max="20" width="74.140625" style="6" customWidth="1"/>
    <col min="21" max="270" width="9.140625" style="6"/>
    <col min="271" max="271" width="13.42578125" style="6" customWidth="1"/>
    <col min="272" max="272" width="124.140625" style="6" customWidth="1"/>
    <col min="273" max="273" width="28.140625" style="6" customWidth="1"/>
    <col min="274" max="526" width="9.140625" style="6"/>
    <col min="527" max="527" width="13.42578125" style="6" customWidth="1"/>
    <col min="528" max="528" width="124.140625" style="6" customWidth="1"/>
    <col min="529" max="529" width="28.140625" style="6" customWidth="1"/>
    <col min="530" max="782" width="9.140625" style="6"/>
    <col min="783" max="783" width="13.42578125" style="6" customWidth="1"/>
    <col min="784" max="784" width="124.140625" style="6" customWidth="1"/>
    <col min="785" max="785" width="28.140625" style="6" customWidth="1"/>
    <col min="786" max="1038" width="9.140625" style="6"/>
    <col min="1039" max="1039" width="13.42578125" style="6" customWidth="1"/>
    <col min="1040" max="1040" width="124.140625" style="6" customWidth="1"/>
    <col min="1041" max="1041" width="28.140625" style="6" customWidth="1"/>
    <col min="1042" max="1294" width="9.140625" style="6"/>
    <col min="1295" max="1295" width="13.42578125" style="6" customWidth="1"/>
    <col min="1296" max="1296" width="124.140625" style="6" customWidth="1"/>
    <col min="1297" max="1297" width="28.140625" style="6" customWidth="1"/>
    <col min="1298" max="1550" width="9.140625" style="6"/>
    <col min="1551" max="1551" width="13.42578125" style="6" customWidth="1"/>
    <col min="1552" max="1552" width="124.140625" style="6" customWidth="1"/>
    <col min="1553" max="1553" width="28.140625" style="6" customWidth="1"/>
    <col min="1554" max="1806" width="9.140625" style="6"/>
    <col min="1807" max="1807" width="13.42578125" style="6" customWidth="1"/>
    <col min="1808" max="1808" width="124.140625" style="6" customWidth="1"/>
    <col min="1809" max="1809" width="28.140625" style="6" customWidth="1"/>
    <col min="1810" max="2062" width="9.140625" style="6"/>
    <col min="2063" max="2063" width="13.42578125" style="6" customWidth="1"/>
    <col min="2064" max="2064" width="124.140625" style="6" customWidth="1"/>
    <col min="2065" max="2065" width="28.140625" style="6" customWidth="1"/>
    <col min="2066" max="2318" width="9.140625" style="6"/>
    <col min="2319" max="2319" width="13.42578125" style="6" customWidth="1"/>
    <col min="2320" max="2320" width="124.140625" style="6" customWidth="1"/>
    <col min="2321" max="2321" width="28.140625" style="6" customWidth="1"/>
    <col min="2322" max="2574" width="9.140625" style="6"/>
    <col min="2575" max="2575" width="13.42578125" style="6" customWidth="1"/>
    <col min="2576" max="2576" width="124.140625" style="6" customWidth="1"/>
    <col min="2577" max="2577" width="28.140625" style="6" customWidth="1"/>
    <col min="2578" max="2830" width="9.140625" style="6"/>
    <col min="2831" max="2831" width="13.42578125" style="6" customWidth="1"/>
    <col min="2832" max="2832" width="124.140625" style="6" customWidth="1"/>
    <col min="2833" max="2833" width="28.140625" style="6" customWidth="1"/>
    <col min="2834" max="3086" width="9.140625" style="6"/>
    <col min="3087" max="3087" width="13.42578125" style="6" customWidth="1"/>
    <col min="3088" max="3088" width="124.140625" style="6" customWidth="1"/>
    <col min="3089" max="3089" width="28.140625" style="6" customWidth="1"/>
    <col min="3090" max="3342" width="9.140625" style="6"/>
    <col min="3343" max="3343" width="13.42578125" style="6" customWidth="1"/>
    <col min="3344" max="3344" width="124.140625" style="6" customWidth="1"/>
    <col min="3345" max="3345" width="28.140625" style="6" customWidth="1"/>
    <col min="3346" max="3598" width="9.140625" style="6"/>
    <col min="3599" max="3599" width="13.42578125" style="6" customWidth="1"/>
    <col min="3600" max="3600" width="124.140625" style="6" customWidth="1"/>
    <col min="3601" max="3601" width="28.140625" style="6" customWidth="1"/>
    <col min="3602" max="3854" width="9.140625" style="6"/>
    <col min="3855" max="3855" width="13.42578125" style="6" customWidth="1"/>
    <col min="3856" max="3856" width="124.140625" style="6" customWidth="1"/>
    <col min="3857" max="3857" width="28.140625" style="6" customWidth="1"/>
    <col min="3858" max="4110" width="9.140625" style="6"/>
    <col min="4111" max="4111" width="13.42578125" style="6" customWidth="1"/>
    <col min="4112" max="4112" width="124.140625" style="6" customWidth="1"/>
    <col min="4113" max="4113" width="28.140625" style="6" customWidth="1"/>
    <col min="4114" max="4366" width="9.140625" style="6"/>
    <col min="4367" max="4367" width="13.42578125" style="6" customWidth="1"/>
    <col min="4368" max="4368" width="124.140625" style="6" customWidth="1"/>
    <col min="4369" max="4369" width="28.140625" style="6" customWidth="1"/>
    <col min="4370" max="4622" width="9.140625" style="6"/>
    <col min="4623" max="4623" width="13.42578125" style="6" customWidth="1"/>
    <col min="4624" max="4624" width="124.140625" style="6" customWidth="1"/>
    <col min="4625" max="4625" width="28.140625" style="6" customWidth="1"/>
    <col min="4626" max="4878" width="9.140625" style="6"/>
    <col min="4879" max="4879" width="13.42578125" style="6" customWidth="1"/>
    <col min="4880" max="4880" width="124.140625" style="6" customWidth="1"/>
    <col min="4881" max="4881" width="28.140625" style="6" customWidth="1"/>
    <col min="4882" max="5134" width="9.140625" style="6"/>
    <col min="5135" max="5135" width="13.42578125" style="6" customWidth="1"/>
    <col min="5136" max="5136" width="124.140625" style="6" customWidth="1"/>
    <col min="5137" max="5137" width="28.140625" style="6" customWidth="1"/>
    <col min="5138" max="5390" width="9.140625" style="6"/>
    <col min="5391" max="5391" width="13.42578125" style="6" customWidth="1"/>
    <col min="5392" max="5392" width="124.140625" style="6" customWidth="1"/>
    <col min="5393" max="5393" width="28.140625" style="6" customWidth="1"/>
    <col min="5394" max="5646" width="9.140625" style="6"/>
    <col min="5647" max="5647" width="13.42578125" style="6" customWidth="1"/>
    <col min="5648" max="5648" width="124.140625" style="6" customWidth="1"/>
    <col min="5649" max="5649" width="28.140625" style="6" customWidth="1"/>
    <col min="5650" max="5902" width="9.140625" style="6"/>
    <col min="5903" max="5903" width="13.42578125" style="6" customWidth="1"/>
    <col min="5904" max="5904" width="124.140625" style="6" customWidth="1"/>
    <col min="5905" max="5905" width="28.140625" style="6" customWidth="1"/>
    <col min="5906" max="6158" width="9.140625" style="6"/>
    <col min="6159" max="6159" width="13.42578125" style="6" customWidth="1"/>
    <col min="6160" max="6160" width="124.140625" style="6" customWidth="1"/>
    <col min="6161" max="6161" width="28.140625" style="6" customWidth="1"/>
    <col min="6162" max="6414" width="9.140625" style="6"/>
    <col min="6415" max="6415" width="13.42578125" style="6" customWidth="1"/>
    <col min="6416" max="6416" width="124.140625" style="6" customWidth="1"/>
    <col min="6417" max="6417" width="28.140625" style="6" customWidth="1"/>
    <col min="6418" max="6670" width="9.140625" style="6"/>
    <col min="6671" max="6671" width="13.42578125" style="6" customWidth="1"/>
    <col min="6672" max="6672" width="124.140625" style="6" customWidth="1"/>
    <col min="6673" max="6673" width="28.140625" style="6" customWidth="1"/>
    <col min="6674" max="6926" width="9.140625" style="6"/>
    <col min="6927" max="6927" width="13.42578125" style="6" customWidth="1"/>
    <col min="6928" max="6928" width="124.140625" style="6" customWidth="1"/>
    <col min="6929" max="6929" width="28.140625" style="6" customWidth="1"/>
    <col min="6930" max="7182" width="9.140625" style="6"/>
    <col min="7183" max="7183" width="13.42578125" style="6" customWidth="1"/>
    <col min="7184" max="7184" width="124.140625" style="6" customWidth="1"/>
    <col min="7185" max="7185" width="28.140625" style="6" customWidth="1"/>
    <col min="7186" max="7438" width="9.140625" style="6"/>
    <col min="7439" max="7439" width="13.42578125" style="6" customWidth="1"/>
    <col min="7440" max="7440" width="124.140625" style="6" customWidth="1"/>
    <col min="7441" max="7441" width="28.140625" style="6" customWidth="1"/>
    <col min="7442" max="7694" width="9.140625" style="6"/>
    <col min="7695" max="7695" width="13.42578125" style="6" customWidth="1"/>
    <col min="7696" max="7696" width="124.140625" style="6" customWidth="1"/>
    <col min="7697" max="7697" width="28.140625" style="6" customWidth="1"/>
    <col min="7698" max="7950" width="9.140625" style="6"/>
    <col min="7951" max="7951" width="13.42578125" style="6" customWidth="1"/>
    <col min="7952" max="7952" width="124.140625" style="6" customWidth="1"/>
    <col min="7953" max="7953" width="28.140625" style="6" customWidth="1"/>
    <col min="7954" max="8206" width="9.140625" style="6"/>
    <col min="8207" max="8207" width="13.42578125" style="6" customWidth="1"/>
    <col min="8208" max="8208" width="124.140625" style="6" customWidth="1"/>
    <col min="8209" max="8209" width="28.140625" style="6" customWidth="1"/>
    <col min="8210" max="8462" width="9.140625" style="6"/>
    <col min="8463" max="8463" width="13.42578125" style="6" customWidth="1"/>
    <col min="8464" max="8464" width="124.140625" style="6" customWidth="1"/>
    <col min="8465" max="8465" width="28.140625" style="6" customWidth="1"/>
    <col min="8466" max="8718" width="9.140625" style="6"/>
    <col min="8719" max="8719" width="13.42578125" style="6" customWidth="1"/>
    <col min="8720" max="8720" width="124.140625" style="6" customWidth="1"/>
    <col min="8721" max="8721" width="28.140625" style="6" customWidth="1"/>
    <col min="8722" max="8974" width="9.140625" style="6"/>
    <col min="8975" max="8975" width="13.42578125" style="6" customWidth="1"/>
    <col min="8976" max="8976" width="124.140625" style="6" customWidth="1"/>
    <col min="8977" max="8977" width="28.140625" style="6" customWidth="1"/>
    <col min="8978" max="9230" width="9.140625" style="6"/>
    <col min="9231" max="9231" width="13.42578125" style="6" customWidth="1"/>
    <col min="9232" max="9232" width="124.140625" style="6" customWidth="1"/>
    <col min="9233" max="9233" width="28.140625" style="6" customWidth="1"/>
    <col min="9234" max="9486" width="9.140625" style="6"/>
    <col min="9487" max="9487" width="13.42578125" style="6" customWidth="1"/>
    <col min="9488" max="9488" width="124.140625" style="6" customWidth="1"/>
    <col min="9489" max="9489" width="28.140625" style="6" customWidth="1"/>
    <col min="9490" max="9742" width="9.140625" style="6"/>
    <col min="9743" max="9743" width="13.42578125" style="6" customWidth="1"/>
    <col min="9744" max="9744" width="124.140625" style="6" customWidth="1"/>
    <col min="9745" max="9745" width="28.140625" style="6" customWidth="1"/>
    <col min="9746" max="9998" width="9.140625" style="6"/>
    <col min="9999" max="9999" width="13.42578125" style="6" customWidth="1"/>
    <col min="10000" max="10000" width="124.140625" style="6" customWidth="1"/>
    <col min="10001" max="10001" width="28.140625" style="6" customWidth="1"/>
    <col min="10002" max="10254" width="9.140625" style="6"/>
    <col min="10255" max="10255" width="13.42578125" style="6" customWidth="1"/>
    <col min="10256" max="10256" width="124.140625" style="6" customWidth="1"/>
    <col min="10257" max="10257" width="28.140625" style="6" customWidth="1"/>
    <col min="10258" max="10510" width="9.140625" style="6"/>
    <col min="10511" max="10511" width="13.42578125" style="6" customWidth="1"/>
    <col min="10512" max="10512" width="124.140625" style="6" customWidth="1"/>
    <col min="10513" max="10513" width="28.140625" style="6" customWidth="1"/>
    <col min="10514" max="10766" width="9.140625" style="6"/>
    <col min="10767" max="10767" width="13.42578125" style="6" customWidth="1"/>
    <col min="10768" max="10768" width="124.140625" style="6" customWidth="1"/>
    <col min="10769" max="10769" width="28.140625" style="6" customWidth="1"/>
    <col min="10770" max="11022" width="9.140625" style="6"/>
    <col min="11023" max="11023" width="13.42578125" style="6" customWidth="1"/>
    <col min="11024" max="11024" width="124.140625" style="6" customWidth="1"/>
    <col min="11025" max="11025" width="28.140625" style="6" customWidth="1"/>
    <col min="11026" max="11278" width="9.140625" style="6"/>
    <col min="11279" max="11279" width="13.42578125" style="6" customWidth="1"/>
    <col min="11280" max="11280" width="124.140625" style="6" customWidth="1"/>
    <col min="11281" max="11281" width="28.140625" style="6" customWidth="1"/>
    <col min="11282" max="11534" width="9.140625" style="6"/>
    <col min="11535" max="11535" width="13.42578125" style="6" customWidth="1"/>
    <col min="11536" max="11536" width="124.140625" style="6" customWidth="1"/>
    <col min="11537" max="11537" width="28.140625" style="6" customWidth="1"/>
    <col min="11538" max="11790" width="9.140625" style="6"/>
    <col min="11791" max="11791" width="13.42578125" style="6" customWidth="1"/>
    <col min="11792" max="11792" width="124.140625" style="6" customWidth="1"/>
    <col min="11793" max="11793" width="28.140625" style="6" customWidth="1"/>
    <col min="11794" max="12046" width="9.140625" style="6"/>
    <col min="12047" max="12047" width="13.42578125" style="6" customWidth="1"/>
    <col min="12048" max="12048" width="124.140625" style="6" customWidth="1"/>
    <col min="12049" max="12049" width="28.140625" style="6" customWidth="1"/>
    <col min="12050" max="12302" width="9.140625" style="6"/>
    <col min="12303" max="12303" width="13.42578125" style="6" customWidth="1"/>
    <col min="12304" max="12304" width="124.140625" style="6" customWidth="1"/>
    <col min="12305" max="12305" width="28.140625" style="6" customWidth="1"/>
    <col min="12306" max="12558" width="9.140625" style="6"/>
    <col min="12559" max="12559" width="13.42578125" style="6" customWidth="1"/>
    <col min="12560" max="12560" width="124.140625" style="6" customWidth="1"/>
    <col min="12561" max="12561" width="28.140625" style="6" customWidth="1"/>
    <col min="12562" max="12814" width="9.140625" style="6"/>
    <col min="12815" max="12815" width="13.42578125" style="6" customWidth="1"/>
    <col min="12816" max="12816" width="124.140625" style="6" customWidth="1"/>
    <col min="12817" max="12817" width="28.140625" style="6" customWidth="1"/>
    <col min="12818" max="13070" width="9.140625" style="6"/>
    <col min="13071" max="13071" width="13.42578125" style="6" customWidth="1"/>
    <col min="13072" max="13072" width="124.140625" style="6" customWidth="1"/>
    <col min="13073" max="13073" width="28.140625" style="6" customWidth="1"/>
    <col min="13074" max="13326" width="9.140625" style="6"/>
    <col min="13327" max="13327" width="13.42578125" style="6" customWidth="1"/>
    <col min="13328" max="13328" width="124.140625" style="6" customWidth="1"/>
    <col min="13329" max="13329" width="28.140625" style="6" customWidth="1"/>
    <col min="13330" max="13582" width="9.140625" style="6"/>
    <col min="13583" max="13583" width="13.42578125" style="6" customWidth="1"/>
    <col min="13584" max="13584" width="124.140625" style="6" customWidth="1"/>
    <col min="13585" max="13585" width="28.140625" style="6" customWidth="1"/>
    <col min="13586" max="13838" width="9.140625" style="6"/>
    <col min="13839" max="13839" width="13.42578125" style="6" customWidth="1"/>
    <col min="13840" max="13840" width="124.140625" style="6" customWidth="1"/>
    <col min="13841" max="13841" width="28.140625" style="6" customWidth="1"/>
    <col min="13842" max="14094" width="9.140625" style="6"/>
    <col min="14095" max="14095" width="13.42578125" style="6" customWidth="1"/>
    <col min="14096" max="14096" width="124.140625" style="6" customWidth="1"/>
    <col min="14097" max="14097" width="28.140625" style="6" customWidth="1"/>
    <col min="14098" max="14350" width="9.140625" style="6"/>
    <col min="14351" max="14351" width="13.42578125" style="6" customWidth="1"/>
    <col min="14352" max="14352" width="124.140625" style="6" customWidth="1"/>
    <col min="14353" max="14353" width="28.140625" style="6" customWidth="1"/>
    <col min="14354" max="14606" width="9.140625" style="6"/>
    <col min="14607" max="14607" width="13.42578125" style="6" customWidth="1"/>
    <col min="14608" max="14608" width="124.140625" style="6" customWidth="1"/>
    <col min="14609" max="14609" width="28.140625" style="6" customWidth="1"/>
    <col min="14610" max="14862" width="9.140625" style="6"/>
    <col min="14863" max="14863" width="13.42578125" style="6" customWidth="1"/>
    <col min="14864" max="14864" width="124.140625" style="6" customWidth="1"/>
    <col min="14865" max="14865" width="28.140625" style="6" customWidth="1"/>
    <col min="14866" max="15118" width="9.140625" style="6"/>
    <col min="15119" max="15119" width="13.42578125" style="6" customWidth="1"/>
    <col min="15120" max="15120" width="124.140625" style="6" customWidth="1"/>
    <col min="15121" max="15121" width="28.140625" style="6" customWidth="1"/>
    <col min="15122" max="15374" width="9.140625" style="6"/>
    <col min="15375" max="15375" width="13.42578125" style="6" customWidth="1"/>
    <col min="15376" max="15376" width="124.140625" style="6" customWidth="1"/>
    <col min="15377" max="15377" width="28.140625" style="6" customWidth="1"/>
    <col min="15378" max="15630" width="9.140625" style="6"/>
    <col min="15631" max="15631" width="13.42578125" style="6" customWidth="1"/>
    <col min="15632" max="15632" width="124.140625" style="6" customWidth="1"/>
    <col min="15633" max="15633" width="28.140625" style="6" customWidth="1"/>
    <col min="15634" max="15886" width="9.140625" style="6"/>
    <col min="15887" max="15887" width="13.42578125" style="6" customWidth="1"/>
    <col min="15888" max="15888" width="124.140625" style="6" customWidth="1"/>
    <col min="15889" max="15889" width="28.140625" style="6" customWidth="1"/>
    <col min="15890" max="16142" width="9.140625" style="6"/>
    <col min="16143" max="16143" width="13.42578125" style="6" customWidth="1"/>
    <col min="16144" max="16144" width="124.140625" style="6" customWidth="1"/>
    <col min="16145" max="16145" width="28.140625" style="6" customWidth="1"/>
    <col min="16146" max="16384" width="9.140625" style="6"/>
  </cols>
  <sheetData>
    <row r="1" spans="1:20" ht="16.899999999999999" customHeight="1" x14ac:dyDescent="0.3">
      <c r="A1" s="78" t="s">
        <v>22</v>
      </c>
      <c r="B1" s="79"/>
      <c r="C1" s="80" t="s">
        <v>61</v>
      </c>
      <c r="D1" s="81"/>
      <c r="F1" s="78" t="s">
        <v>22</v>
      </c>
      <c r="G1" s="79"/>
      <c r="H1" s="80" t="s">
        <v>60</v>
      </c>
      <c r="I1" s="81"/>
      <c r="J1" s="7" t="s">
        <v>14</v>
      </c>
      <c r="T1" s="7"/>
    </row>
    <row r="2" spans="1:20" ht="16.899999999999999" customHeight="1" x14ac:dyDescent="0.3">
      <c r="A2" s="27" t="s">
        <v>18</v>
      </c>
      <c r="B2" s="27" t="s">
        <v>20</v>
      </c>
      <c r="C2" s="27" t="s">
        <v>21</v>
      </c>
      <c r="D2" s="27" t="s">
        <v>19</v>
      </c>
      <c r="F2" s="27" t="s">
        <v>18</v>
      </c>
      <c r="G2" s="27" t="s">
        <v>20</v>
      </c>
      <c r="H2" s="27" t="s">
        <v>21</v>
      </c>
      <c r="I2" s="27" t="s">
        <v>19</v>
      </c>
      <c r="J2" s="6" t="s">
        <v>15</v>
      </c>
    </row>
    <row r="3" spans="1:20" ht="16.899999999999999" customHeight="1" x14ac:dyDescent="0.3">
      <c r="A3" s="10"/>
      <c r="B3" s="10"/>
      <c r="C3" s="10"/>
      <c r="D3" s="38"/>
      <c r="E3" s="10"/>
      <c r="F3" s="10"/>
      <c r="G3" s="10"/>
      <c r="H3" s="10"/>
      <c r="I3" s="38"/>
      <c r="J3" s="10"/>
    </row>
    <row r="4" spans="1:20" ht="16.899999999999999" customHeight="1" x14ac:dyDescent="0.3">
      <c r="A4" s="9"/>
      <c r="B4" s="9"/>
      <c r="C4" s="9"/>
      <c r="D4" s="39"/>
      <c r="E4" s="9"/>
      <c r="F4" s="9"/>
      <c r="G4" s="9"/>
      <c r="H4" s="9"/>
      <c r="I4" s="39"/>
      <c r="J4" s="9"/>
    </row>
    <row r="5" spans="1:20" ht="16.899999999999999" customHeight="1" x14ac:dyDescent="0.3">
      <c r="A5" s="10"/>
      <c r="B5" s="10"/>
      <c r="C5" s="10"/>
      <c r="D5" s="38"/>
      <c r="E5" s="10"/>
      <c r="F5" s="10"/>
      <c r="G5" s="10"/>
      <c r="H5" s="10"/>
      <c r="I5" s="38"/>
      <c r="J5" s="10"/>
    </row>
    <row r="6" spans="1:20" ht="16.899999999999999" customHeight="1" x14ac:dyDescent="0.3">
      <c r="A6" s="9"/>
      <c r="B6" s="9"/>
      <c r="C6" s="9"/>
      <c r="D6" s="39"/>
      <c r="E6" s="9"/>
      <c r="F6" s="9"/>
      <c r="G6" s="9"/>
      <c r="H6" s="9"/>
      <c r="I6" s="39"/>
      <c r="J6" s="9"/>
    </row>
    <row r="7" spans="1:20" ht="16.899999999999999" customHeight="1" x14ac:dyDescent="0.3">
      <c r="A7" s="10"/>
      <c r="B7" s="10"/>
      <c r="C7" s="10"/>
      <c r="D7" s="38"/>
      <c r="E7" s="10"/>
      <c r="F7" s="10"/>
      <c r="G7" s="10"/>
      <c r="H7" s="10"/>
      <c r="I7" s="38"/>
      <c r="J7" s="10"/>
    </row>
    <row r="8" spans="1:20" ht="16.899999999999999" customHeight="1" x14ac:dyDescent="0.3">
      <c r="A8" s="9"/>
      <c r="B8" s="9"/>
      <c r="C8" s="9"/>
      <c r="D8" s="39"/>
      <c r="E8" s="9"/>
      <c r="F8" s="9"/>
      <c r="G8" s="9"/>
      <c r="H8" s="9"/>
      <c r="I8" s="39"/>
      <c r="J8" s="9"/>
    </row>
    <row r="9" spans="1:20" ht="16.899999999999999" customHeight="1" x14ac:dyDescent="0.3">
      <c r="A9" s="10"/>
      <c r="B9" s="10"/>
      <c r="C9" s="10"/>
      <c r="D9" s="38"/>
      <c r="E9" s="10"/>
      <c r="F9" s="10"/>
      <c r="G9" s="10"/>
      <c r="H9" s="10"/>
      <c r="I9" s="38"/>
      <c r="J9" s="10"/>
      <c r="T9" s="7"/>
    </row>
    <row r="10" spans="1:20" ht="16.899999999999999" customHeight="1" x14ac:dyDescent="0.3">
      <c r="A10" s="9"/>
      <c r="B10" s="9"/>
      <c r="C10" s="9"/>
      <c r="D10" s="39"/>
      <c r="E10" s="9"/>
      <c r="F10" s="9"/>
      <c r="G10" s="9"/>
      <c r="H10" s="9"/>
      <c r="I10" s="39"/>
      <c r="J10" s="9"/>
    </row>
    <row r="11" spans="1:20" ht="16.899999999999999" customHeight="1" x14ac:dyDescent="0.3">
      <c r="A11" s="10"/>
      <c r="B11" s="10"/>
      <c r="C11" s="10"/>
      <c r="D11" s="38"/>
      <c r="E11" s="10"/>
      <c r="F11" s="10"/>
      <c r="G11" s="10"/>
      <c r="H11" s="10"/>
      <c r="I11" s="38"/>
      <c r="J11" s="10"/>
    </row>
    <row r="12" spans="1:20" ht="16.899999999999999" customHeight="1" x14ac:dyDescent="0.3">
      <c r="A12" s="9"/>
      <c r="B12" s="9"/>
      <c r="C12" s="9"/>
      <c r="D12" s="39"/>
      <c r="E12" s="9"/>
      <c r="F12" s="9"/>
      <c r="G12" s="9"/>
      <c r="H12" s="9"/>
      <c r="I12" s="39"/>
      <c r="J12" s="9"/>
    </row>
    <row r="13" spans="1:20" ht="16.899999999999999" customHeight="1" x14ac:dyDescent="0.3">
      <c r="A13" s="10"/>
      <c r="B13" s="10"/>
      <c r="C13" s="10"/>
      <c r="D13" s="38"/>
      <c r="E13" s="10"/>
      <c r="F13" s="10"/>
      <c r="G13" s="10"/>
      <c r="H13" s="10"/>
      <c r="I13" s="38"/>
      <c r="J13" s="10"/>
      <c r="T13" s="7"/>
    </row>
    <row r="14" spans="1:20" ht="16.899999999999999" customHeight="1" x14ac:dyDescent="0.3">
      <c r="A14" s="9"/>
      <c r="B14" s="9"/>
      <c r="C14" s="9"/>
      <c r="D14" s="39"/>
      <c r="E14" s="9"/>
      <c r="F14" s="9"/>
      <c r="G14" s="9"/>
      <c r="H14" s="9"/>
      <c r="I14" s="39"/>
      <c r="J14" s="9"/>
    </row>
    <row r="15" spans="1:20" ht="16.899999999999999" customHeight="1" x14ac:dyDescent="0.3">
      <c r="A15" s="10"/>
      <c r="B15" s="10"/>
      <c r="C15" s="10"/>
      <c r="D15" s="38"/>
      <c r="E15" s="10"/>
      <c r="F15" s="10"/>
      <c r="G15" s="10"/>
      <c r="H15" s="10"/>
      <c r="I15" s="38"/>
      <c r="J15" s="10"/>
    </row>
    <row r="16" spans="1:20" ht="16.899999999999999" customHeight="1" x14ac:dyDescent="0.3">
      <c r="A16" s="10"/>
      <c r="B16" s="10"/>
      <c r="C16" s="10"/>
      <c r="D16" s="38"/>
      <c r="E16" s="10"/>
      <c r="F16" s="10"/>
      <c r="G16" s="10"/>
      <c r="H16" s="10"/>
      <c r="I16" s="38"/>
      <c r="J16" s="10"/>
      <c r="T16" s="7"/>
    </row>
    <row r="17" spans="1:20" ht="16.899999999999999" customHeight="1" x14ac:dyDescent="0.3">
      <c r="A17" s="9"/>
      <c r="B17" s="9"/>
      <c r="C17" s="9"/>
      <c r="D17" s="39"/>
      <c r="E17" s="9"/>
      <c r="F17" s="9"/>
      <c r="G17" s="9"/>
      <c r="H17" s="9"/>
      <c r="I17" s="39"/>
      <c r="J17" s="9"/>
    </row>
    <row r="18" spans="1:20" ht="16.899999999999999" customHeight="1" x14ac:dyDescent="0.3">
      <c r="A18" s="9"/>
      <c r="B18" s="9"/>
      <c r="C18" s="9"/>
      <c r="D18" s="39"/>
      <c r="E18" s="9"/>
      <c r="F18" s="9"/>
      <c r="G18" s="9"/>
      <c r="H18" s="9"/>
      <c r="I18" s="39"/>
      <c r="J18" s="9"/>
    </row>
    <row r="19" spans="1:20" ht="16.899999999999999" customHeight="1" x14ac:dyDescent="0.3">
      <c r="A19" s="10"/>
      <c r="B19" s="10"/>
      <c r="C19" s="10"/>
      <c r="D19" s="38"/>
      <c r="E19" s="10"/>
      <c r="F19" s="10"/>
      <c r="G19" s="10"/>
      <c r="H19" s="10"/>
      <c r="I19" s="38"/>
      <c r="J19" s="10"/>
    </row>
    <row r="20" spans="1:20" ht="16.899999999999999" customHeight="1" x14ac:dyDescent="0.3">
      <c r="A20" s="9"/>
      <c r="B20" s="9"/>
      <c r="C20" s="9"/>
      <c r="D20" s="39"/>
      <c r="E20" s="9"/>
      <c r="F20" s="9"/>
      <c r="G20" s="9"/>
      <c r="H20" s="9"/>
      <c r="I20" s="39"/>
      <c r="J20" s="9"/>
      <c r="T20" s="7"/>
    </row>
    <row r="21" spans="1:20" ht="16.899999999999999" customHeight="1" x14ac:dyDescent="0.3">
      <c r="A21" s="10"/>
      <c r="B21" s="10"/>
      <c r="C21" s="10"/>
      <c r="D21" s="38"/>
      <c r="E21" s="10"/>
      <c r="F21" s="10"/>
      <c r="G21" s="10"/>
      <c r="H21" s="10"/>
      <c r="I21" s="38"/>
      <c r="J21" s="10"/>
    </row>
    <row r="22" spans="1:20" ht="16.899999999999999" customHeight="1" x14ac:dyDescent="0.3">
      <c r="A22" s="9"/>
      <c r="B22" s="9"/>
      <c r="C22" s="9"/>
      <c r="D22" s="39"/>
      <c r="E22" s="9"/>
      <c r="F22" s="9"/>
      <c r="G22" s="9"/>
      <c r="H22" s="9"/>
      <c r="I22" s="39"/>
      <c r="J22" s="9"/>
    </row>
    <row r="23" spans="1:20" ht="16.899999999999999" customHeight="1" x14ac:dyDescent="0.3">
      <c r="A23" s="10"/>
      <c r="B23" s="10"/>
      <c r="C23" s="10"/>
      <c r="D23" s="38"/>
      <c r="E23" s="10"/>
      <c r="F23" s="10"/>
      <c r="G23" s="10"/>
      <c r="H23" s="10"/>
      <c r="I23" s="38"/>
      <c r="J23" s="10"/>
    </row>
    <row r="24" spans="1:20" ht="16.899999999999999" customHeight="1" x14ac:dyDescent="0.3">
      <c r="A24" s="9"/>
      <c r="B24" s="9"/>
      <c r="C24" s="9"/>
      <c r="D24" s="39"/>
      <c r="E24" s="9"/>
      <c r="F24" s="9"/>
      <c r="G24" s="9"/>
      <c r="H24" s="9"/>
      <c r="I24" s="39"/>
      <c r="J24" s="9"/>
    </row>
    <row r="25" spans="1:20" ht="16.899999999999999" customHeight="1" x14ac:dyDescent="0.3">
      <c r="A25" s="10"/>
      <c r="B25" s="10"/>
      <c r="C25" s="10"/>
      <c r="D25" s="38"/>
      <c r="E25" s="10"/>
      <c r="F25" s="10"/>
      <c r="G25" s="10"/>
      <c r="H25" s="10"/>
      <c r="I25" s="38"/>
      <c r="J25" s="10"/>
      <c r="T25" s="7"/>
    </row>
    <row r="26" spans="1:20" ht="16.899999999999999" customHeight="1" x14ac:dyDescent="0.3">
      <c r="A26" s="9"/>
      <c r="B26" s="9"/>
      <c r="C26" s="9"/>
      <c r="D26" s="39"/>
      <c r="E26" s="9"/>
      <c r="F26" s="9"/>
      <c r="G26" s="9"/>
      <c r="H26" s="9"/>
      <c r="I26" s="39"/>
      <c r="J26" s="9"/>
    </row>
    <row r="27" spans="1:20" ht="16.899999999999999" customHeight="1" x14ac:dyDescent="0.3">
      <c r="A27" s="10"/>
      <c r="B27" s="10"/>
      <c r="C27" s="10"/>
      <c r="D27" s="38"/>
      <c r="E27" s="10"/>
      <c r="F27" s="10"/>
      <c r="G27" s="10"/>
      <c r="H27" s="10"/>
      <c r="I27" s="38"/>
      <c r="J27" s="10"/>
    </row>
    <row r="28" spans="1:20" ht="16.899999999999999" customHeight="1" x14ac:dyDescent="0.3">
      <c r="A28" s="9"/>
      <c r="B28" s="9"/>
      <c r="C28" s="9"/>
      <c r="D28" s="39"/>
      <c r="E28" s="9"/>
      <c r="F28" s="9"/>
      <c r="G28" s="9"/>
      <c r="H28" s="9"/>
      <c r="I28" s="39"/>
      <c r="J28" s="9"/>
    </row>
    <row r="29" spans="1:20" ht="16.899999999999999" customHeight="1" x14ac:dyDescent="0.3">
      <c r="A29" s="10"/>
      <c r="B29" s="10"/>
      <c r="C29" s="10"/>
      <c r="D29" s="38"/>
      <c r="E29" s="10"/>
      <c r="F29" s="10"/>
      <c r="G29" s="10"/>
      <c r="H29" s="10"/>
      <c r="I29" s="38"/>
      <c r="J29" s="10"/>
    </row>
    <row r="30" spans="1:20" ht="16.899999999999999" customHeight="1" x14ac:dyDescent="0.3">
      <c r="A30" s="9"/>
      <c r="B30" s="9"/>
      <c r="C30" s="9"/>
      <c r="D30" s="39"/>
      <c r="E30" s="9"/>
      <c r="F30" s="9"/>
      <c r="G30" s="9"/>
      <c r="H30" s="9"/>
      <c r="I30" s="39"/>
      <c r="J30" s="9"/>
    </row>
    <row r="31" spans="1:20" ht="16.899999999999999" customHeight="1" x14ac:dyDescent="0.3">
      <c r="A31" s="10"/>
      <c r="B31" s="10"/>
      <c r="C31" s="10"/>
      <c r="D31" s="38"/>
      <c r="E31" s="10"/>
      <c r="F31" s="10"/>
      <c r="G31" s="10"/>
      <c r="H31" s="10"/>
      <c r="I31" s="38"/>
      <c r="J31" s="10"/>
    </row>
    <row r="32" spans="1:20" ht="16.899999999999999" customHeight="1" x14ac:dyDescent="0.3">
      <c r="A32" s="9"/>
      <c r="B32" s="9"/>
      <c r="C32" s="9"/>
      <c r="D32" s="39"/>
      <c r="E32" s="9"/>
      <c r="F32" s="9"/>
      <c r="G32" s="9"/>
      <c r="H32" s="9"/>
      <c r="I32" s="39"/>
      <c r="J32" s="9"/>
    </row>
    <row r="33" spans="1:10" ht="16.899999999999999" customHeight="1" x14ac:dyDescent="0.3">
      <c r="A33" s="10"/>
      <c r="B33" s="10"/>
      <c r="C33" s="10"/>
      <c r="D33" s="38"/>
      <c r="E33" s="10"/>
      <c r="F33" s="10"/>
      <c r="G33" s="10"/>
      <c r="H33" s="10"/>
      <c r="I33" s="38"/>
      <c r="J33" s="10"/>
    </row>
    <row r="34" spans="1:10" ht="16.899999999999999" customHeight="1" x14ac:dyDescent="0.3">
      <c r="A34" s="9"/>
      <c r="B34" s="9"/>
      <c r="C34" s="9"/>
      <c r="D34" s="39"/>
      <c r="E34" s="9"/>
      <c r="F34" s="9"/>
      <c r="G34" s="9"/>
      <c r="H34" s="9"/>
      <c r="I34" s="39"/>
      <c r="J34" s="9"/>
    </row>
    <row r="35" spans="1:10" ht="16.899999999999999" customHeight="1" x14ac:dyDescent="0.3">
      <c r="A35" s="10"/>
      <c r="B35" s="10"/>
      <c r="C35" s="10"/>
      <c r="D35" s="38"/>
      <c r="E35" s="10"/>
      <c r="F35" s="10"/>
      <c r="G35" s="10"/>
      <c r="H35" s="10"/>
      <c r="I35" s="38"/>
      <c r="J35" s="10"/>
    </row>
    <row r="36" spans="1:10" ht="16.899999999999999" customHeight="1" x14ac:dyDescent="0.3">
      <c r="A36" s="9"/>
      <c r="B36" s="9"/>
      <c r="C36" s="9"/>
      <c r="D36" s="39"/>
      <c r="E36" s="9"/>
      <c r="F36" s="9"/>
      <c r="G36" s="9"/>
      <c r="H36" s="9"/>
      <c r="I36" s="39"/>
      <c r="J36" s="9"/>
    </row>
    <row r="37" spans="1:10" ht="16.899999999999999" customHeight="1" x14ac:dyDescent="0.3">
      <c r="A37" s="10"/>
      <c r="B37" s="10"/>
      <c r="C37" s="10"/>
      <c r="D37" s="38"/>
      <c r="E37" s="10"/>
      <c r="F37" s="10"/>
      <c r="G37" s="10"/>
      <c r="H37" s="10"/>
      <c r="I37" s="38"/>
      <c r="J37" s="10"/>
    </row>
    <row r="38" spans="1:10" ht="16.899999999999999" customHeight="1" x14ac:dyDescent="0.3">
      <c r="A38" s="9"/>
      <c r="B38" s="9"/>
      <c r="C38" s="9"/>
      <c r="D38" s="39"/>
      <c r="E38" s="9"/>
      <c r="F38" s="9"/>
      <c r="G38" s="9"/>
      <c r="H38" s="9"/>
      <c r="I38" s="39"/>
      <c r="J38" s="9"/>
    </row>
    <row r="39" spans="1:10" ht="16.899999999999999" customHeight="1" x14ac:dyDescent="0.3">
      <c r="A39" s="10"/>
      <c r="B39" s="10"/>
      <c r="C39" s="10"/>
      <c r="D39" s="38"/>
      <c r="E39" s="10"/>
      <c r="F39" s="10"/>
      <c r="G39" s="10"/>
      <c r="H39" s="10"/>
      <c r="I39" s="38"/>
      <c r="J39" s="10"/>
    </row>
    <row r="40" spans="1:10" ht="16.899999999999999" customHeight="1" x14ac:dyDescent="0.3">
      <c r="A40" s="9"/>
      <c r="B40" s="9"/>
      <c r="C40" s="9"/>
      <c r="D40" s="39"/>
      <c r="E40" s="9"/>
      <c r="F40" s="9"/>
      <c r="G40" s="9"/>
      <c r="H40" s="9"/>
      <c r="I40" s="39"/>
      <c r="J40" s="9"/>
    </row>
    <row r="41" spans="1:10" ht="16.899999999999999" customHeight="1" x14ac:dyDescent="0.3">
      <c r="A41" s="10"/>
      <c r="B41" s="10"/>
      <c r="C41" s="10"/>
      <c r="D41" s="38"/>
      <c r="E41" s="10"/>
      <c r="F41" s="10"/>
      <c r="G41" s="10"/>
      <c r="H41" s="10"/>
      <c r="I41" s="38"/>
      <c r="J41" s="10"/>
    </row>
    <row r="42" spans="1:10" ht="16.899999999999999" customHeight="1" x14ac:dyDescent="0.3">
      <c r="A42" s="9"/>
      <c r="B42" s="9"/>
      <c r="C42" s="9"/>
      <c r="D42" s="39"/>
      <c r="E42" s="9"/>
      <c r="F42" s="9"/>
      <c r="G42" s="9"/>
      <c r="H42" s="9"/>
      <c r="I42" s="39"/>
      <c r="J42" s="9"/>
    </row>
    <row r="43" spans="1:10" ht="16.899999999999999" customHeight="1" x14ac:dyDescent="0.3">
      <c r="A43" s="10"/>
      <c r="B43" s="10"/>
      <c r="C43" s="10"/>
      <c r="D43" s="38"/>
      <c r="E43" s="10"/>
      <c r="F43" s="10"/>
      <c r="G43" s="10"/>
      <c r="H43" s="10"/>
      <c r="I43" s="38"/>
      <c r="J43" s="10"/>
    </row>
    <row r="44" spans="1:10" ht="16.899999999999999" customHeight="1" x14ac:dyDescent="0.3">
      <c r="A44" s="9"/>
      <c r="B44" s="9"/>
      <c r="C44" s="9"/>
      <c r="D44" s="39"/>
      <c r="E44" s="9"/>
      <c r="F44" s="9"/>
      <c r="G44" s="9"/>
      <c r="H44" s="9"/>
      <c r="I44" s="39"/>
      <c r="J44" s="9"/>
    </row>
    <row r="45" spans="1:10" ht="16.899999999999999" customHeight="1" x14ac:dyDescent="0.3">
      <c r="A45" s="10"/>
      <c r="B45" s="10"/>
      <c r="C45" s="10"/>
      <c r="D45" s="38"/>
      <c r="E45" s="10"/>
      <c r="F45" s="10"/>
      <c r="G45" s="10"/>
      <c r="H45" s="10"/>
      <c r="I45" s="38"/>
      <c r="J45" s="10"/>
    </row>
    <row r="46" spans="1:10" ht="16.899999999999999" customHeight="1" x14ac:dyDescent="0.3">
      <c r="A46" s="9"/>
      <c r="B46" s="9"/>
      <c r="C46" s="9"/>
      <c r="D46" s="39"/>
      <c r="E46" s="9"/>
      <c r="F46" s="9"/>
      <c r="G46" s="9"/>
      <c r="H46" s="9"/>
      <c r="I46" s="39"/>
      <c r="J46" s="9"/>
    </row>
    <row r="47" spans="1:10" ht="16.899999999999999" customHeight="1" x14ac:dyDescent="0.3">
      <c r="A47" s="10"/>
      <c r="B47" s="10"/>
      <c r="C47" s="10"/>
      <c r="D47" s="38"/>
      <c r="E47" s="10"/>
      <c r="F47" s="10"/>
      <c r="G47" s="10"/>
      <c r="H47" s="10"/>
      <c r="I47" s="38"/>
      <c r="J47" s="10"/>
    </row>
    <row r="48" spans="1:10" ht="16.899999999999999" customHeight="1" x14ac:dyDescent="0.3">
      <c r="A48" s="9"/>
      <c r="B48" s="9"/>
      <c r="C48" s="9"/>
      <c r="D48" s="39"/>
      <c r="E48" s="9"/>
      <c r="F48" s="9"/>
      <c r="G48" s="9"/>
      <c r="H48" s="9"/>
      <c r="I48" s="39"/>
      <c r="J48" s="9"/>
    </row>
    <row r="49" spans="1:10" ht="16.899999999999999" customHeight="1" x14ac:dyDescent="0.3">
      <c r="A49" s="10"/>
      <c r="B49" s="10"/>
      <c r="C49" s="10"/>
      <c r="D49" s="38"/>
      <c r="E49" s="10"/>
      <c r="F49" s="10"/>
      <c r="G49" s="10"/>
      <c r="H49" s="10"/>
      <c r="I49" s="38"/>
      <c r="J49" s="10"/>
    </row>
    <row r="50" spans="1:10" ht="16.899999999999999" customHeight="1" x14ac:dyDescent="0.3">
      <c r="A50" s="9"/>
      <c r="B50" s="9"/>
      <c r="C50" s="9"/>
      <c r="D50" s="39"/>
      <c r="E50" s="9"/>
      <c r="F50" s="9"/>
      <c r="G50" s="9"/>
      <c r="H50" s="9"/>
      <c r="I50" s="39"/>
      <c r="J50" s="9"/>
    </row>
    <row r="51" spans="1:10" ht="16.899999999999999" customHeight="1" x14ac:dyDescent="0.3">
      <c r="A51" s="10"/>
      <c r="B51" s="10"/>
      <c r="C51" s="10"/>
      <c r="D51" s="38"/>
      <c r="E51" s="10"/>
      <c r="F51" s="10"/>
      <c r="G51" s="10"/>
      <c r="H51" s="10"/>
      <c r="I51" s="38"/>
      <c r="J51" s="10"/>
    </row>
    <row r="52" spans="1:10" ht="16.899999999999999" customHeight="1" x14ac:dyDescent="0.3">
      <c r="A52" s="9"/>
      <c r="B52" s="9"/>
      <c r="C52" s="9"/>
      <c r="D52" s="39"/>
      <c r="E52" s="9"/>
      <c r="F52" s="9"/>
      <c r="G52" s="9"/>
      <c r="H52" s="9"/>
      <c r="I52" s="39"/>
      <c r="J52" s="9"/>
    </row>
    <row r="53" spans="1:10" ht="16.899999999999999" customHeight="1" x14ac:dyDescent="0.3">
      <c r="A53" s="10"/>
      <c r="B53" s="10"/>
      <c r="C53" s="10"/>
      <c r="D53" s="38"/>
      <c r="E53" s="10"/>
      <c r="F53" s="10"/>
      <c r="G53" s="10"/>
      <c r="H53" s="10"/>
      <c r="I53" s="38"/>
      <c r="J53" s="10"/>
    </row>
    <row r="54" spans="1:10" ht="16.899999999999999" customHeight="1" x14ac:dyDescent="0.3">
      <c r="A54" s="9"/>
      <c r="B54" s="9"/>
      <c r="C54" s="9"/>
      <c r="D54" s="39"/>
      <c r="E54" s="9"/>
      <c r="F54" s="9"/>
      <c r="G54" s="9"/>
      <c r="H54" s="9"/>
      <c r="I54" s="39"/>
      <c r="J54" s="9"/>
    </row>
    <row r="55" spans="1:10" ht="16.899999999999999" customHeight="1" x14ac:dyDescent="0.3">
      <c r="A55" s="10"/>
      <c r="B55" s="10"/>
      <c r="C55" s="10"/>
      <c r="D55" s="38"/>
      <c r="E55" s="10"/>
      <c r="F55" s="10"/>
      <c r="G55" s="10"/>
      <c r="H55" s="10"/>
      <c r="I55" s="38"/>
      <c r="J55" s="10"/>
    </row>
    <row r="56" spans="1:10" ht="16.899999999999999" customHeight="1" x14ac:dyDescent="0.3">
      <c r="A56" s="9"/>
      <c r="B56" s="9"/>
      <c r="C56" s="9"/>
      <c r="D56" s="39"/>
      <c r="E56" s="9"/>
      <c r="F56" s="9"/>
      <c r="G56" s="9"/>
      <c r="H56" s="9"/>
      <c r="I56" s="39"/>
      <c r="J56" s="9"/>
    </row>
    <row r="57" spans="1:10" ht="16.899999999999999" customHeight="1" x14ac:dyDescent="0.3">
      <c r="A57" s="10"/>
      <c r="B57" s="10"/>
      <c r="C57" s="10"/>
      <c r="D57" s="38"/>
      <c r="E57" s="10"/>
      <c r="F57" s="10"/>
      <c r="G57" s="10"/>
      <c r="H57" s="10"/>
      <c r="I57" s="38"/>
      <c r="J57" s="10"/>
    </row>
    <row r="58" spans="1:10" ht="16.899999999999999" customHeight="1" x14ac:dyDescent="0.3">
      <c r="A58" s="9"/>
      <c r="B58" s="9"/>
      <c r="C58" s="9"/>
      <c r="D58" s="39"/>
      <c r="E58" s="9"/>
      <c r="F58" s="9"/>
      <c r="G58" s="9"/>
      <c r="H58" s="9"/>
      <c r="I58" s="39"/>
      <c r="J58" s="9"/>
    </row>
    <row r="59" spans="1:10" ht="16.899999999999999" customHeight="1" x14ac:dyDescent="0.3">
      <c r="A59" s="10"/>
      <c r="B59" s="10"/>
      <c r="C59" s="10"/>
      <c r="D59" s="38"/>
      <c r="E59" s="10"/>
      <c r="F59" s="10"/>
      <c r="G59" s="10"/>
      <c r="H59" s="10"/>
      <c r="I59" s="38"/>
      <c r="J59" s="10"/>
    </row>
    <row r="60" spans="1:10" ht="16.899999999999999" customHeight="1" x14ac:dyDescent="0.3">
      <c r="A60" s="9"/>
      <c r="B60" s="9"/>
      <c r="C60" s="9"/>
      <c r="D60" s="39"/>
      <c r="E60" s="9"/>
      <c r="F60" s="9"/>
      <c r="G60" s="9"/>
      <c r="H60" s="9"/>
      <c r="I60" s="39"/>
      <c r="J60" s="9"/>
    </row>
    <row r="61" spans="1:10" ht="16.899999999999999" customHeight="1" x14ac:dyDescent="0.3">
      <c r="A61" s="10"/>
      <c r="B61" s="10"/>
      <c r="C61" s="10"/>
      <c r="D61" s="38"/>
      <c r="E61" s="10"/>
      <c r="F61" s="10"/>
      <c r="G61" s="10"/>
      <c r="H61" s="10"/>
      <c r="I61" s="38"/>
      <c r="J61" s="10"/>
    </row>
    <row r="62" spans="1:10" ht="16.899999999999999" customHeight="1" x14ac:dyDescent="0.3">
      <c r="A62" s="9"/>
      <c r="B62" s="9"/>
      <c r="C62" s="9"/>
      <c r="D62" s="39"/>
      <c r="E62" s="9"/>
      <c r="F62" s="9"/>
      <c r="G62" s="9"/>
      <c r="H62" s="9"/>
      <c r="I62" s="39"/>
      <c r="J62" s="9"/>
    </row>
    <row r="63" spans="1:10" ht="16.899999999999999" customHeight="1" x14ac:dyDescent="0.3">
      <c r="A63" s="10"/>
      <c r="B63" s="10"/>
      <c r="C63" s="10"/>
      <c r="D63" s="38"/>
      <c r="E63" s="10"/>
      <c r="F63" s="10"/>
      <c r="G63" s="10"/>
      <c r="H63" s="10"/>
      <c r="I63" s="38"/>
      <c r="J63" s="10"/>
    </row>
    <row r="64" spans="1:10" ht="16.899999999999999" customHeight="1" x14ac:dyDescent="0.3">
      <c r="A64" s="9"/>
      <c r="B64" s="9"/>
      <c r="C64" s="9"/>
      <c r="D64" s="39"/>
      <c r="E64" s="9"/>
      <c r="F64" s="9"/>
      <c r="G64" s="9"/>
      <c r="H64" s="9"/>
      <c r="I64" s="39"/>
      <c r="J64" s="9"/>
    </row>
    <row r="65" spans="1:20" ht="16.899999999999999" customHeight="1" x14ac:dyDescent="0.3">
      <c r="A65" s="10"/>
      <c r="B65" s="10"/>
      <c r="C65" s="10"/>
      <c r="D65" s="38"/>
      <c r="E65" s="10"/>
      <c r="F65" s="10"/>
      <c r="G65" s="10"/>
      <c r="H65" s="10"/>
      <c r="I65" s="38"/>
      <c r="J65" s="10"/>
    </row>
    <row r="66" spans="1:20" ht="16.899999999999999" customHeight="1" x14ac:dyDescent="0.3">
      <c r="A66" s="9"/>
      <c r="B66" s="9"/>
      <c r="C66" s="9"/>
      <c r="D66" s="39"/>
      <c r="E66" s="9"/>
      <c r="F66" s="9"/>
      <c r="G66" s="9"/>
      <c r="H66" s="9"/>
      <c r="I66" s="39"/>
      <c r="J66" s="9"/>
    </row>
    <row r="67" spans="1:20" ht="16.899999999999999" customHeight="1" x14ac:dyDescent="0.3">
      <c r="A67" s="9"/>
      <c r="B67" s="9"/>
      <c r="C67" s="9"/>
      <c r="D67" s="39"/>
      <c r="E67" s="9"/>
      <c r="F67" s="9"/>
      <c r="G67" s="9"/>
      <c r="H67" s="9"/>
      <c r="I67" s="39"/>
      <c r="J67" s="9"/>
    </row>
    <row r="68" spans="1:20" ht="16.899999999999999" customHeight="1" x14ac:dyDescent="0.3">
      <c r="A68" s="10"/>
      <c r="B68" s="10"/>
      <c r="C68" s="10"/>
      <c r="D68" s="38"/>
      <c r="E68" s="10"/>
      <c r="F68" s="10"/>
      <c r="G68" s="10"/>
      <c r="H68" s="10"/>
      <c r="I68" s="38"/>
      <c r="J68" s="10"/>
    </row>
    <row r="69" spans="1:20" ht="16.899999999999999" customHeight="1" x14ac:dyDescent="0.3">
      <c r="A69" s="9"/>
      <c r="B69" s="9"/>
      <c r="C69" s="9"/>
      <c r="D69" s="39"/>
      <c r="E69" s="9"/>
      <c r="F69" s="9"/>
      <c r="G69" s="9"/>
      <c r="H69" s="9"/>
      <c r="I69" s="39"/>
      <c r="J69" s="9"/>
    </row>
    <row r="70" spans="1:20" ht="16.899999999999999" customHeight="1" x14ac:dyDescent="0.3">
      <c r="A70" s="10"/>
      <c r="B70" s="10"/>
      <c r="C70" s="10"/>
      <c r="D70" s="38"/>
      <c r="E70" s="10"/>
      <c r="F70" s="10"/>
      <c r="G70" s="10"/>
      <c r="H70" s="10"/>
      <c r="I70" s="38"/>
      <c r="J70" s="10"/>
    </row>
    <row r="71" spans="1:20" ht="16.899999999999999" customHeight="1" x14ac:dyDescent="0.3">
      <c r="A71" s="9"/>
      <c r="B71" s="9"/>
      <c r="C71" s="9"/>
      <c r="D71" s="39"/>
      <c r="E71" s="9"/>
      <c r="F71" s="9"/>
      <c r="G71" s="9"/>
      <c r="H71" s="9"/>
      <c r="I71" s="39"/>
      <c r="J71" s="9"/>
    </row>
    <row r="72" spans="1:20" ht="16.899999999999999" customHeight="1" x14ac:dyDescent="0.3">
      <c r="A72" s="10"/>
      <c r="B72" s="10"/>
      <c r="C72" s="10"/>
      <c r="D72" s="38"/>
      <c r="E72" s="10"/>
      <c r="F72" s="10"/>
      <c r="G72" s="10"/>
      <c r="H72" s="10"/>
      <c r="I72" s="38"/>
      <c r="J72" s="10"/>
    </row>
    <row r="73" spans="1:20" ht="16.899999999999999" customHeight="1" x14ac:dyDescent="0.3">
      <c r="A73" s="9"/>
      <c r="B73" s="9"/>
      <c r="C73" s="9"/>
      <c r="D73" s="39"/>
      <c r="E73" s="9"/>
      <c r="F73" s="9"/>
      <c r="G73" s="9"/>
      <c r="H73" s="9"/>
      <c r="I73" s="39"/>
      <c r="J73" s="9"/>
    </row>
    <row r="74" spans="1:20" ht="16.899999999999999" customHeight="1" x14ac:dyDescent="0.3">
      <c r="A74" s="10"/>
      <c r="B74" s="10"/>
      <c r="C74" s="10"/>
      <c r="D74" s="38"/>
      <c r="E74" s="10"/>
      <c r="F74" s="10"/>
      <c r="G74" s="10"/>
      <c r="H74" s="10"/>
      <c r="I74" s="38"/>
      <c r="J74" s="10"/>
    </row>
    <row r="75" spans="1:20" ht="16.899999999999999" customHeight="1" x14ac:dyDescent="0.3">
      <c r="A75" s="9"/>
      <c r="B75" s="9"/>
      <c r="C75" s="9"/>
      <c r="D75" s="39"/>
      <c r="E75" s="9"/>
      <c r="F75" s="9"/>
      <c r="G75" s="9"/>
      <c r="H75" s="9"/>
      <c r="I75" s="39"/>
      <c r="J75" s="9"/>
    </row>
    <row r="76" spans="1:20" ht="16.899999999999999" customHeight="1" x14ac:dyDescent="0.3">
      <c r="A76" s="10"/>
      <c r="B76" s="10"/>
      <c r="C76" s="10"/>
      <c r="D76" s="38"/>
      <c r="E76" s="10"/>
      <c r="F76" s="10"/>
      <c r="G76" s="10"/>
      <c r="H76" s="10"/>
      <c r="I76" s="38"/>
      <c r="J76" s="10"/>
      <c r="T76" s="7"/>
    </row>
    <row r="77" spans="1:20" ht="16.899999999999999" customHeight="1" x14ac:dyDescent="0.3">
      <c r="A77" s="9"/>
      <c r="B77" s="9"/>
      <c r="C77" s="9"/>
      <c r="D77" s="39"/>
      <c r="E77" s="9"/>
      <c r="F77" s="9"/>
      <c r="G77" s="9"/>
      <c r="H77" s="9"/>
      <c r="I77" s="39"/>
      <c r="J77" s="9"/>
    </row>
    <row r="78" spans="1:20" ht="16.899999999999999" customHeight="1" x14ac:dyDescent="0.3">
      <c r="A78" s="10"/>
      <c r="B78" s="10"/>
      <c r="C78" s="10"/>
      <c r="D78" s="38"/>
      <c r="E78" s="10"/>
      <c r="F78" s="10"/>
      <c r="G78" s="10"/>
      <c r="H78" s="10"/>
      <c r="I78" s="38"/>
      <c r="J78" s="10"/>
    </row>
    <row r="79" spans="1:20" ht="16.899999999999999" customHeight="1" x14ac:dyDescent="0.3">
      <c r="A79" s="9"/>
      <c r="B79" s="9"/>
      <c r="C79" s="9"/>
      <c r="D79" s="39"/>
      <c r="E79" s="9"/>
      <c r="F79" s="9"/>
      <c r="G79" s="9"/>
      <c r="H79" s="9"/>
      <c r="I79" s="39"/>
      <c r="J79" s="9"/>
    </row>
    <row r="80" spans="1:20" ht="16.899999999999999" customHeight="1" x14ac:dyDescent="0.3">
      <c r="A80" s="10"/>
      <c r="B80" s="10"/>
      <c r="C80" s="10"/>
      <c r="D80" s="38"/>
      <c r="E80" s="10"/>
      <c r="F80" s="10"/>
      <c r="G80" s="10"/>
      <c r="H80" s="10"/>
      <c r="I80" s="38"/>
      <c r="J80" s="10"/>
      <c r="T80" s="7"/>
    </row>
    <row r="81" spans="1:20" ht="16.899999999999999" customHeight="1" x14ac:dyDescent="0.3">
      <c r="A81" s="9"/>
      <c r="B81" s="9"/>
      <c r="C81" s="9"/>
      <c r="D81" s="39"/>
      <c r="E81" s="9"/>
      <c r="F81" s="9"/>
      <c r="G81" s="9"/>
      <c r="H81" s="9"/>
      <c r="I81" s="39"/>
      <c r="J81" s="9"/>
    </row>
    <row r="82" spans="1:20" ht="16.899999999999999" customHeight="1" x14ac:dyDescent="0.3">
      <c r="A82" s="10"/>
      <c r="B82" s="10"/>
      <c r="C82" s="10"/>
      <c r="D82" s="38"/>
      <c r="E82" s="10"/>
      <c r="F82" s="10"/>
      <c r="G82" s="10"/>
      <c r="H82" s="10"/>
      <c r="I82" s="38"/>
      <c r="J82" s="10"/>
    </row>
    <row r="83" spans="1:20" ht="16.899999999999999" customHeight="1" x14ac:dyDescent="0.3">
      <c r="A83" s="9"/>
      <c r="B83" s="9"/>
      <c r="C83" s="9"/>
      <c r="D83" s="39"/>
      <c r="E83" s="9"/>
      <c r="F83" s="9"/>
      <c r="G83" s="9"/>
      <c r="H83" s="9"/>
      <c r="I83" s="39"/>
      <c r="J83" s="9"/>
    </row>
    <row r="84" spans="1:20" ht="16.899999999999999" customHeight="1" x14ac:dyDescent="0.3">
      <c r="A84" s="10"/>
      <c r="B84" s="10"/>
      <c r="C84" s="10"/>
      <c r="D84" s="38"/>
      <c r="E84" s="10"/>
      <c r="F84" s="10"/>
      <c r="G84" s="10"/>
      <c r="H84" s="10"/>
      <c r="I84" s="38"/>
      <c r="J84" s="10"/>
      <c r="T84" s="7"/>
    </row>
    <row r="85" spans="1:20" ht="16.899999999999999" customHeight="1" x14ac:dyDescent="0.3">
      <c r="A85" s="9"/>
      <c r="B85" s="9"/>
      <c r="C85" s="9"/>
      <c r="D85" s="39"/>
      <c r="E85" s="9"/>
      <c r="F85" s="9"/>
      <c r="G85" s="9"/>
      <c r="H85" s="9"/>
      <c r="I85" s="39"/>
      <c r="J85" s="9"/>
    </row>
    <row r="86" spans="1:20" ht="16.899999999999999" customHeight="1" x14ac:dyDescent="0.3">
      <c r="A86" s="10"/>
      <c r="B86" s="10"/>
      <c r="C86" s="10"/>
      <c r="D86" s="38"/>
      <c r="E86" s="10"/>
      <c r="F86" s="10"/>
      <c r="G86" s="10"/>
      <c r="H86" s="10"/>
      <c r="I86" s="38"/>
      <c r="J86" s="10"/>
    </row>
    <row r="87" spans="1:20" ht="16.899999999999999" customHeight="1" x14ac:dyDescent="0.3">
      <c r="A87" s="9"/>
      <c r="B87" s="9"/>
      <c r="C87" s="9"/>
      <c r="D87" s="39"/>
      <c r="E87" s="9"/>
      <c r="F87" s="9"/>
      <c r="G87" s="9"/>
      <c r="H87" s="9"/>
      <c r="I87" s="39"/>
      <c r="J87" s="9"/>
    </row>
    <row r="88" spans="1:20" ht="16.899999999999999" customHeight="1" x14ac:dyDescent="0.3">
      <c r="A88" s="10"/>
      <c r="B88" s="10"/>
      <c r="C88" s="10"/>
      <c r="D88" s="38"/>
      <c r="E88" s="10"/>
      <c r="F88" s="10"/>
      <c r="G88" s="10"/>
      <c r="H88" s="10"/>
      <c r="I88" s="38"/>
      <c r="J88" s="10"/>
      <c r="T88" s="7"/>
    </row>
    <row r="89" spans="1:20" ht="16.899999999999999" customHeight="1" x14ac:dyDescent="0.3">
      <c r="A89" s="9"/>
      <c r="B89" s="9"/>
      <c r="C89" s="9"/>
      <c r="D89" s="39"/>
      <c r="E89" s="9"/>
      <c r="F89" s="9"/>
      <c r="G89" s="9"/>
      <c r="H89" s="9"/>
      <c r="I89" s="39"/>
      <c r="J89" s="9"/>
    </row>
    <row r="90" spans="1:20" ht="16.899999999999999" customHeight="1" x14ac:dyDescent="0.3">
      <c r="A90" s="10"/>
      <c r="B90" s="10"/>
      <c r="C90" s="10"/>
      <c r="D90" s="38"/>
      <c r="E90" s="10"/>
      <c r="F90" s="10"/>
      <c r="G90" s="10"/>
      <c r="H90" s="10"/>
      <c r="I90" s="38"/>
      <c r="J90" s="10"/>
    </row>
    <row r="91" spans="1:20" ht="16.899999999999999" customHeight="1" x14ac:dyDescent="0.3">
      <c r="A91" s="9"/>
      <c r="B91" s="9"/>
      <c r="C91" s="9"/>
      <c r="D91" s="39"/>
      <c r="E91" s="9"/>
      <c r="F91" s="9"/>
      <c r="G91" s="9"/>
      <c r="H91" s="9"/>
      <c r="I91" s="39"/>
      <c r="J91" s="9"/>
    </row>
    <row r="92" spans="1:20" ht="16.899999999999999" customHeight="1" x14ac:dyDescent="0.3">
      <c r="A92" s="10"/>
      <c r="B92" s="10"/>
      <c r="C92" s="10"/>
      <c r="D92" s="38"/>
      <c r="E92" s="10"/>
      <c r="F92" s="10"/>
      <c r="G92" s="10"/>
      <c r="H92" s="10"/>
      <c r="I92" s="38"/>
      <c r="J92" s="10"/>
    </row>
    <row r="93" spans="1:20" ht="16.899999999999999" customHeight="1" x14ac:dyDescent="0.3">
      <c r="A93" s="10"/>
      <c r="B93" s="10"/>
      <c r="C93" s="10"/>
      <c r="D93" s="38"/>
      <c r="E93" s="10"/>
      <c r="F93" s="10"/>
      <c r="G93" s="10"/>
      <c r="H93" s="10"/>
      <c r="I93" s="38"/>
      <c r="J93" s="10"/>
    </row>
    <row r="94" spans="1:20" ht="16.899999999999999" customHeight="1" x14ac:dyDescent="0.3">
      <c r="A94" s="9"/>
      <c r="B94" s="9"/>
      <c r="C94" s="9"/>
      <c r="D94" s="39"/>
      <c r="E94" s="9"/>
      <c r="F94" s="9"/>
      <c r="G94" s="9"/>
      <c r="H94" s="9"/>
      <c r="I94" s="39"/>
      <c r="J94" s="9"/>
    </row>
    <row r="95" spans="1:20" ht="16.899999999999999" customHeight="1" x14ac:dyDescent="0.3">
      <c r="A95" s="10"/>
      <c r="B95" s="10"/>
      <c r="C95" s="10"/>
      <c r="D95" s="38"/>
      <c r="E95" s="10"/>
      <c r="F95" s="10"/>
      <c r="G95" s="10"/>
      <c r="H95" s="10"/>
      <c r="I95" s="38"/>
      <c r="J95" s="10"/>
    </row>
    <row r="96" spans="1:20" ht="16.899999999999999" customHeight="1" x14ac:dyDescent="0.3">
      <c r="A96" s="9"/>
      <c r="B96" s="9"/>
      <c r="C96" s="9"/>
      <c r="D96" s="39"/>
      <c r="E96" s="9"/>
      <c r="F96" s="9"/>
      <c r="G96" s="9"/>
      <c r="H96" s="9"/>
      <c r="I96" s="39"/>
      <c r="J96" s="9"/>
    </row>
    <row r="97" spans="1:10" ht="16.899999999999999" customHeight="1" x14ac:dyDescent="0.3">
      <c r="A97" s="10"/>
      <c r="B97" s="10"/>
      <c r="C97" s="10"/>
      <c r="D97" s="38"/>
      <c r="E97" s="10"/>
      <c r="F97" s="10"/>
      <c r="G97" s="10"/>
      <c r="H97" s="10"/>
      <c r="I97" s="38"/>
      <c r="J97" s="10"/>
    </row>
    <row r="98" spans="1:10" ht="16.899999999999999" customHeight="1" x14ac:dyDescent="0.3">
      <c r="A98" s="9"/>
      <c r="B98" s="9"/>
      <c r="C98" s="9"/>
      <c r="D98" s="39"/>
      <c r="E98" s="9"/>
      <c r="F98" s="9"/>
      <c r="G98" s="9"/>
      <c r="H98" s="9"/>
      <c r="I98" s="39"/>
      <c r="J98" s="9"/>
    </row>
    <row r="99" spans="1:10" ht="16.899999999999999" customHeight="1" x14ac:dyDescent="0.3">
      <c r="A99" s="10"/>
      <c r="B99" s="10"/>
      <c r="C99" s="10"/>
      <c r="D99" s="38"/>
      <c r="E99" s="10"/>
      <c r="F99" s="10"/>
      <c r="G99" s="10"/>
      <c r="H99" s="10"/>
      <c r="I99" s="38"/>
      <c r="J99" s="10"/>
    </row>
    <row r="100" spans="1:10" ht="16.899999999999999" customHeight="1" x14ac:dyDescent="0.3">
      <c r="A100" s="9"/>
      <c r="B100" s="9"/>
      <c r="C100" s="9"/>
      <c r="D100" s="39"/>
      <c r="E100" s="9"/>
      <c r="F100" s="9"/>
      <c r="G100" s="9"/>
      <c r="H100" s="9"/>
      <c r="I100" s="39"/>
      <c r="J100" s="9"/>
    </row>
    <row r="101" spans="1:10" ht="16.899999999999999" customHeight="1" x14ac:dyDescent="0.3">
      <c r="A101" s="10"/>
      <c r="B101" s="10"/>
      <c r="C101" s="10"/>
      <c r="D101" s="38"/>
      <c r="E101" s="10"/>
      <c r="F101" s="10"/>
      <c r="G101" s="10"/>
      <c r="H101" s="10"/>
      <c r="I101" s="38"/>
      <c r="J101" s="10"/>
    </row>
    <row r="102" spans="1:10" ht="16.899999999999999" customHeight="1" x14ac:dyDescent="0.3">
      <c r="A102" s="9"/>
      <c r="B102" s="9"/>
      <c r="C102" s="9"/>
      <c r="D102" s="39"/>
      <c r="E102" s="9"/>
      <c r="F102" s="9"/>
      <c r="G102" s="9"/>
      <c r="H102" s="9"/>
      <c r="I102" s="39"/>
      <c r="J102" s="9"/>
    </row>
    <row r="103" spans="1:10" ht="16.899999999999999" customHeight="1" x14ac:dyDescent="0.3">
      <c r="A103" s="10"/>
      <c r="B103" s="10"/>
      <c r="C103" s="10"/>
      <c r="D103" s="38"/>
      <c r="E103" s="10"/>
      <c r="F103" s="10"/>
      <c r="G103" s="10"/>
      <c r="H103" s="10"/>
      <c r="I103" s="38"/>
      <c r="J103" s="10"/>
    </row>
    <row r="104" spans="1:10" ht="16.899999999999999" customHeight="1" x14ac:dyDescent="0.3">
      <c r="A104" s="9"/>
      <c r="B104" s="9"/>
      <c r="C104" s="9"/>
      <c r="D104" s="39"/>
      <c r="E104" s="9"/>
      <c r="F104" s="9"/>
      <c r="G104" s="9"/>
      <c r="H104" s="9"/>
      <c r="I104" s="39"/>
      <c r="J104" s="9"/>
    </row>
    <row r="105" spans="1:10" ht="16.899999999999999" customHeight="1" x14ac:dyDescent="0.3">
      <c r="A105" s="10"/>
      <c r="B105" s="10"/>
      <c r="C105" s="10"/>
      <c r="D105" s="38"/>
      <c r="E105" s="10"/>
      <c r="F105" s="10"/>
      <c r="G105" s="10"/>
      <c r="H105" s="10"/>
      <c r="I105" s="38"/>
      <c r="J105" s="10"/>
    </row>
    <row r="106" spans="1:10" ht="16.899999999999999" customHeight="1" x14ac:dyDescent="0.3">
      <c r="A106" s="9"/>
      <c r="B106" s="9"/>
      <c r="C106" s="9"/>
      <c r="D106" s="39"/>
      <c r="E106" s="9"/>
      <c r="F106" s="9"/>
      <c r="G106" s="9"/>
      <c r="H106" s="9"/>
      <c r="I106" s="39"/>
      <c r="J106" s="9"/>
    </row>
    <row r="107" spans="1:10" ht="16.899999999999999" customHeight="1" x14ac:dyDescent="0.3">
      <c r="A107" s="10"/>
      <c r="B107" s="10"/>
      <c r="C107" s="10"/>
      <c r="D107" s="38"/>
      <c r="E107" s="10"/>
      <c r="F107" s="10"/>
      <c r="G107" s="10"/>
      <c r="H107" s="10"/>
      <c r="I107" s="38"/>
      <c r="J107" s="10"/>
    </row>
    <row r="108" spans="1:10" ht="16.899999999999999" customHeight="1" x14ac:dyDescent="0.3">
      <c r="A108" s="10"/>
      <c r="B108" s="10"/>
      <c r="C108" s="10"/>
      <c r="D108" s="38"/>
      <c r="E108" s="10"/>
      <c r="F108" s="10"/>
      <c r="G108" s="10"/>
      <c r="H108" s="10"/>
      <c r="I108" s="38"/>
      <c r="J108" s="10"/>
    </row>
    <row r="109" spans="1:10" ht="16.899999999999999" customHeight="1" x14ac:dyDescent="0.3">
      <c r="A109" s="9"/>
      <c r="B109" s="9"/>
      <c r="C109" s="9"/>
      <c r="D109" s="39"/>
      <c r="E109" s="9"/>
      <c r="F109" s="9"/>
      <c r="G109" s="9"/>
      <c r="H109" s="9"/>
      <c r="I109" s="39"/>
      <c r="J109" s="9"/>
    </row>
    <row r="110" spans="1:10" ht="16.899999999999999" customHeight="1" x14ac:dyDescent="0.3">
      <c r="A110" s="10"/>
      <c r="B110" s="10"/>
      <c r="C110" s="10"/>
      <c r="D110" s="38"/>
      <c r="E110" s="10"/>
      <c r="F110" s="10"/>
      <c r="G110" s="10"/>
      <c r="H110" s="10"/>
      <c r="I110" s="38"/>
      <c r="J110" s="10"/>
    </row>
    <row r="111" spans="1:10" ht="16.899999999999999" customHeight="1" x14ac:dyDescent="0.3">
      <c r="A111" s="9"/>
      <c r="B111" s="9"/>
      <c r="C111" s="9"/>
      <c r="D111" s="39"/>
      <c r="E111" s="9"/>
      <c r="F111" s="9"/>
      <c r="G111" s="9"/>
      <c r="H111" s="9"/>
      <c r="I111" s="39"/>
      <c r="J111" s="9"/>
    </row>
    <row r="112" spans="1:10" ht="16.899999999999999" customHeight="1" x14ac:dyDescent="0.3">
      <c r="A112" s="10"/>
      <c r="B112" s="10"/>
      <c r="C112" s="10"/>
      <c r="D112" s="38"/>
      <c r="E112" s="10"/>
      <c r="F112" s="10"/>
      <c r="G112" s="10"/>
      <c r="H112" s="10"/>
      <c r="I112" s="38"/>
      <c r="J112" s="10"/>
    </row>
    <row r="113" spans="1:10" ht="16.899999999999999" customHeight="1" x14ac:dyDescent="0.3">
      <c r="A113" s="9"/>
      <c r="B113" s="9"/>
      <c r="C113" s="9"/>
      <c r="D113" s="39"/>
      <c r="E113" s="9"/>
      <c r="F113" s="9"/>
      <c r="G113" s="9"/>
      <c r="H113" s="9"/>
      <c r="I113" s="39"/>
      <c r="J113" s="9"/>
    </row>
    <row r="114" spans="1:10" ht="16.899999999999999" customHeight="1" x14ac:dyDescent="0.3">
      <c r="A114" s="10"/>
      <c r="B114" s="10"/>
      <c r="C114" s="10"/>
      <c r="D114" s="38"/>
      <c r="E114" s="10"/>
      <c r="F114" s="10"/>
      <c r="G114" s="10"/>
      <c r="H114" s="10"/>
      <c r="I114" s="38"/>
      <c r="J114" s="10"/>
    </row>
    <row r="115" spans="1:10" ht="16.899999999999999" customHeight="1" x14ac:dyDescent="0.3">
      <c r="A115" s="9"/>
      <c r="B115" s="9"/>
      <c r="C115" s="9"/>
      <c r="D115" s="39"/>
      <c r="E115" s="9"/>
      <c r="F115" s="9"/>
      <c r="G115" s="9"/>
      <c r="H115" s="9"/>
      <c r="I115" s="39"/>
      <c r="J115" s="9"/>
    </row>
    <row r="116" spans="1:10" ht="16.899999999999999" customHeight="1" x14ac:dyDescent="0.3">
      <c r="A116" s="10"/>
      <c r="B116" s="10"/>
      <c r="C116" s="10"/>
      <c r="D116" s="38"/>
      <c r="E116" s="10"/>
      <c r="F116" s="10"/>
      <c r="G116" s="10"/>
      <c r="H116" s="10"/>
      <c r="I116" s="38"/>
      <c r="J116" s="10"/>
    </row>
    <row r="117" spans="1:10" ht="16.899999999999999" customHeight="1" x14ac:dyDescent="0.3">
      <c r="A117" s="9"/>
      <c r="B117" s="9"/>
      <c r="C117" s="9"/>
      <c r="D117" s="39"/>
      <c r="E117" s="9"/>
      <c r="F117" s="9"/>
      <c r="G117" s="9"/>
      <c r="H117" s="9"/>
      <c r="I117" s="39"/>
      <c r="J117" s="9"/>
    </row>
    <row r="118" spans="1:10" x14ac:dyDescent="0.3">
      <c r="A118" s="10"/>
      <c r="B118" s="10"/>
      <c r="C118" s="10"/>
      <c r="D118" s="38"/>
      <c r="E118" s="10"/>
      <c r="F118" s="10"/>
      <c r="G118" s="10"/>
      <c r="H118" s="10"/>
      <c r="I118" s="38"/>
      <c r="J118" s="10"/>
    </row>
    <row r="119" spans="1:10" x14ac:dyDescent="0.3">
      <c r="A119" s="9"/>
      <c r="B119" s="9"/>
      <c r="C119" s="9"/>
      <c r="D119" s="39"/>
      <c r="E119" s="9"/>
      <c r="F119" s="9"/>
      <c r="G119" s="9"/>
      <c r="H119" s="9"/>
      <c r="I119" s="39"/>
      <c r="J119" s="9"/>
    </row>
    <row r="120" spans="1:10" x14ac:dyDescent="0.3">
      <c r="A120" s="10"/>
      <c r="B120" s="10"/>
      <c r="C120" s="10"/>
      <c r="D120" s="38"/>
      <c r="E120" s="10"/>
      <c r="F120" s="10"/>
      <c r="G120" s="10"/>
      <c r="H120" s="10"/>
      <c r="I120" s="38"/>
      <c r="J120" s="10"/>
    </row>
    <row r="121" spans="1:10" x14ac:dyDescent="0.3">
      <c r="A121" s="9"/>
      <c r="B121" s="9"/>
      <c r="C121" s="9"/>
      <c r="D121" s="39"/>
      <c r="E121" s="9"/>
      <c r="F121" s="9"/>
      <c r="G121" s="9"/>
      <c r="H121" s="9"/>
      <c r="I121" s="39"/>
      <c r="J121" s="9"/>
    </row>
    <row r="122" spans="1:10" x14ac:dyDescent="0.3">
      <c r="A122" s="10"/>
      <c r="B122" s="10"/>
      <c r="C122" s="10"/>
      <c r="D122" s="38"/>
      <c r="E122" s="10"/>
      <c r="F122" s="10"/>
      <c r="G122" s="10"/>
      <c r="H122" s="10"/>
      <c r="I122" s="38"/>
      <c r="J122" s="10"/>
    </row>
    <row r="123" spans="1:10" x14ac:dyDescent="0.3">
      <c r="A123" s="9"/>
      <c r="B123" s="9"/>
      <c r="C123" s="9"/>
      <c r="D123" s="39"/>
      <c r="E123" s="9"/>
      <c r="F123" s="9"/>
      <c r="G123" s="9"/>
      <c r="H123" s="9"/>
      <c r="I123" s="39"/>
      <c r="J123" s="9"/>
    </row>
    <row r="124" spans="1:10" x14ac:dyDescent="0.3">
      <c r="A124" s="10"/>
      <c r="B124" s="10"/>
      <c r="C124" s="10"/>
      <c r="D124" s="38"/>
      <c r="E124" s="10"/>
      <c r="F124" s="10"/>
      <c r="G124" s="10"/>
      <c r="H124" s="10"/>
      <c r="I124" s="38"/>
      <c r="J124" s="10"/>
    </row>
    <row r="125" spans="1:10" x14ac:dyDescent="0.3">
      <c r="A125" s="9"/>
      <c r="B125" s="9"/>
      <c r="C125" s="9"/>
      <c r="D125" s="39"/>
      <c r="E125" s="9"/>
      <c r="F125" s="9"/>
      <c r="G125" s="9"/>
      <c r="H125" s="9"/>
      <c r="I125" s="39"/>
      <c r="J125" s="9"/>
    </row>
    <row r="126" spans="1:10" x14ac:dyDescent="0.3">
      <c r="A126" s="10"/>
      <c r="B126" s="10"/>
      <c r="C126" s="10"/>
      <c r="D126" s="38"/>
      <c r="E126" s="10"/>
      <c r="F126" s="10"/>
      <c r="G126" s="10"/>
      <c r="H126" s="10"/>
      <c r="I126" s="38"/>
      <c r="J126" s="10"/>
    </row>
    <row r="127" spans="1:10" x14ac:dyDescent="0.3">
      <c r="A127" s="9"/>
      <c r="B127" s="9"/>
      <c r="C127" s="9"/>
      <c r="D127" s="39"/>
      <c r="E127" s="9"/>
      <c r="F127" s="9"/>
      <c r="G127" s="9"/>
      <c r="H127" s="9"/>
      <c r="I127" s="39"/>
      <c r="J127" s="9"/>
    </row>
    <row r="128" spans="1:10" x14ac:dyDescent="0.3">
      <c r="A128" s="10"/>
      <c r="B128" s="10"/>
      <c r="C128" s="10"/>
      <c r="D128" s="38"/>
      <c r="E128" s="10"/>
      <c r="F128" s="10"/>
      <c r="G128" s="10"/>
      <c r="H128" s="10"/>
      <c r="I128" s="38"/>
      <c r="J128" s="10"/>
    </row>
    <row r="129" spans="1:10" x14ac:dyDescent="0.3">
      <c r="A129" s="9"/>
      <c r="B129" s="9"/>
      <c r="C129" s="9"/>
      <c r="D129" s="39"/>
      <c r="E129" s="9"/>
      <c r="F129" s="9"/>
      <c r="G129" s="9"/>
      <c r="H129" s="9"/>
      <c r="I129" s="39"/>
      <c r="J129" s="9"/>
    </row>
    <row r="130" spans="1:10" x14ac:dyDescent="0.3">
      <c r="A130" s="10"/>
      <c r="B130" s="10"/>
      <c r="C130" s="10"/>
      <c r="D130" s="38"/>
      <c r="E130" s="10"/>
      <c r="F130" s="10"/>
      <c r="G130" s="10"/>
      <c r="H130" s="10"/>
      <c r="I130" s="38"/>
      <c r="J130" s="10"/>
    </row>
    <row r="131" spans="1:10" x14ac:dyDescent="0.3">
      <c r="A131" s="9"/>
      <c r="B131" s="9"/>
      <c r="C131" s="9"/>
      <c r="D131" s="39"/>
      <c r="E131" s="9"/>
      <c r="F131" s="9"/>
      <c r="G131" s="9"/>
      <c r="H131" s="9"/>
      <c r="I131" s="39"/>
      <c r="J131" s="9"/>
    </row>
    <row r="132" spans="1:10" x14ac:dyDescent="0.3">
      <c r="A132" s="10"/>
      <c r="B132" s="10"/>
      <c r="C132" s="10"/>
      <c r="D132" s="38"/>
      <c r="E132" s="10"/>
      <c r="F132" s="10"/>
      <c r="G132" s="10"/>
      <c r="H132" s="10"/>
      <c r="I132" s="38"/>
      <c r="J132" s="10"/>
    </row>
    <row r="133" spans="1:10" x14ac:dyDescent="0.3">
      <c r="A133" s="9"/>
      <c r="B133" s="9"/>
      <c r="C133" s="9"/>
      <c r="D133" s="39"/>
      <c r="E133" s="9"/>
      <c r="F133" s="9"/>
      <c r="G133" s="9"/>
      <c r="H133" s="9"/>
      <c r="I133" s="39"/>
      <c r="J133" s="9"/>
    </row>
    <row r="134" spans="1:10" x14ac:dyDescent="0.3">
      <c r="A134" s="10"/>
      <c r="B134" s="10"/>
      <c r="C134" s="10"/>
      <c r="D134" s="38"/>
      <c r="E134" s="10"/>
      <c r="F134" s="10"/>
      <c r="G134" s="10"/>
      <c r="H134" s="10"/>
      <c r="I134" s="38"/>
      <c r="J134" s="10"/>
    </row>
    <row r="135" spans="1:10" x14ac:dyDescent="0.3">
      <c r="A135" s="9"/>
      <c r="B135" s="9"/>
      <c r="C135" s="9"/>
      <c r="D135" s="39"/>
      <c r="E135" s="9"/>
      <c r="F135" s="9"/>
      <c r="G135" s="9"/>
      <c r="H135" s="9"/>
      <c r="I135" s="39"/>
      <c r="J135" s="9"/>
    </row>
    <row r="136" spans="1:10" x14ac:dyDescent="0.3">
      <c r="A136" s="10"/>
      <c r="B136" s="10"/>
      <c r="C136" s="10"/>
      <c r="D136" s="38"/>
      <c r="E136" s="10"/>
      <c r="F136" s="10"/>
      <c r="G136" s="10"/>
      <c r="H136" s="10"/>
      <c r="I136" s="38"/>
      <c r="J136" s="10"/>
    </row>
    <row r="137" spans="1:10" x14ac:dyDescent="0.3">
      <c r="A137" s="9"/>
      <c r="B137" s="9"/>
      <c r="C137" s="9"/>
      <c r="D137" s="39"/>
      <c r="E137" s="9"/>
      <c r="F137" s="9"/>
      <c r="G137" s="9"/>
      <c r="H137" s="9"/>
      <c r="I137" s="39"/>
      <c r="J137" s="9"/>
    </row>
    <row r="138" spans="1:10" x14ac:dyDescent="0.3">
      <c r="A138" s="10"/>
      <c r="B138" s="10"/>
      <c r="C138" s="10"/>
      <c r="D138" s="38"/>
      <c r="E138" s="10"/>
      <c r="F138" s="10"/>
      <c r="G138" s="10"/>
      <c r="H138" s="10"/>
      <c r="I138" s="38"/>
      <c r="J138" s="10"/>
    </row>
    <row r="139" spans="1:10" x14ac:dyDescent="0.3">
      <c r="A139" s="9"/>
      <c r="B139" s="9"/>
      <c r="C139" s="9"/>
      <c r="D139" s="39"/>
      <c r="E139" s="9"/>
      <c r="F139" s="9"/>
      <c r="G139" s="9"/>
      <c r="H139" s="9"/>
      <c r="I139" s="39"/>
      <c r="J139" s="9"/>
    </row>
    <row r="140" spans="1:10" x14ac:dyDescent="0.3">
      <c r="A140" s="10"/>
      <c r="B140" s="10"/>
      <c r="C140" s="10"/>
      <c r="D140" s="38"/>
      <c r="E140" s="10"/>
      <c r="F140" s="10"/>
      <c r="G140" s="10"/>
      <c r="H140" s="10"/>
      <c r="I140" s="38"/>
      <c r="J140" s="10"/>
    </row>
    <row r="141" spans="1:10" x14ac:dyDescent="0.3">
      <c r="A141" s="9"/>
      <c r="B141" s="9"/>
      <c r="C141" s="9"/>
      <c r="D141" s="39"/>
      <c r="E141" s="9"/>
      <c r="F141" s="9"/>
      <c r="G141" s="9"/>
      <c r="H141" s="9"/>
      <c r="I141" s="39"/>
      <c r="J141" s="9"/>
    </row>
    <row r="142" spans="1:10" x14ac:dyDescent="0.3">
      <c r="A142" s="10"/>
      <c r="B142" s="10"/>
      <c r="C142" s="10"/>
      <c r="D142" s="38"/>
      <c r="E142" s="10"/>
      <c r="F142" s="10"/>
      <c r="G142" s="10"/>
      <c r="H142" s="10"/>
      <c r="I142" s="38"/>
      <c r="J142" s="10"/>
    </row>
    <row r="143" spans="1:10" x14ac:dyDescent="0.3">
      <c r="A143" s="9"/>
      <c r="B143" s="9"/>
      <c r="C143" s="9"/>
      <c r="D143" s="39"/>
      <c r="E143" s="9"/>
      <c r="F143" s="9"/>
      <c r="G143" s="9"/>
      <c r="H143" s="9"/>
      <c r="I143" s="39"/>
      <c r="J143" s="9"/>
    </row>
    <row r="144" spans="1:10" x14ac:dyDescent="0.3">
      <c r="A144" s="10"/>
      <c r="B144" s="10"/>
      <c r="C144" s="10"/>
      <c r="D144" s="38"/>
      <c r="E144" s="10"/>
      <c r="F144" s="10"/>
      <c r="G144" s="10"/>
      <c r="H144" s="10"/>
      <c r="I144" s="38"/>
      <c r="J144" s="10"/>
    </row>
    <row r="145" spans="1:10" x14ac:dyDescent="0.3">
      <c r="A145" s="9"/>
      <c r="B145" s="9"/>
      <c r="C145" s="9"/>
      <c r="D145" s="39"/>
      <c r="E145" s="9"/>
      <c r="F145" s="9"/>
      <c r="G145" s="9"/>
      <c r="H145" s="9"/>
      <c r="I145" s="39"/>
      <c r="J145" s="9"/>
    </row>
    <row r="146" spans="1:10" x14ac:dyDescent="0.3">
      <c r="A146" s="10"/>
      <c r="B146" s="10"/>
      <c r="C146" s="10"/>
      <c r="D146" s="38"/>
      <c r="E146" s="10"/>
      <c r="F146" s="10"/>
      <c r="G146" s="10"/>
      <c r="H146" s="10"/>
      <c r="I146" s="38"/>
      <c r="J146" s="10"/>
    </row>
    <row r="147" spans="1:10" x14ac:dyDescent="0.3">
      <c r="A147" s="9"/>
      <c r="B147" s="9"/>
      <c r="C147" s="9"/>
      <c r="D147" s="39"/>
      <c r="E147" s="9"/>
      <c r="F147" s="9"/>
      <c r="G147" s="9"/>
      <c r="H147" s="9"/>
      <c r="I147" s="39"/>
      <c r="J147" s="9"/>
    </row>
    <row r="148" spans="1:10" x14ac:dyDescent="0.3">
      <c r="A148" s="10"/>
      <c r="B148" s="10"/>
      <c r="C148" s="10"/>
      <c r="D148" s="38"/>
      <c r="E148" s="10"/>
      <c r="F148" s="10"/>
      <c r="G148" s="10"/>
      <c r="H148" s="10"/>
      <c r="I148" s="38"/>
      <c r="J148" s="10"/>
    </row>
    <row r="149" spans="1:10" x14ac:dyDescent="0.3">
      <c r="A149" s="9"/>
      <c r="B149" s="9"/>
      <c r="C149" s="9"/>
      <c r="D149" s="39"/>
      <c r="E149" s="9"/>
      <c r="F149" s="9"/>
      <c r="G149" s="9"/>
      <c r="H149" s="9"/>
      <c r="I149" s="39"/>
      <c r="J149" s="9"/>
    </row>
    <row r="150" spans="1:10" x14ac:dyDescent="0.3">
      <c r="A150" s="10"/>
      <c r="B150" s="10"/>
      <c r="C150" s="10"/>
      <c r="D150" s="38"/>
      <c r="E150" s="10"/>
      <c r="F150" s="10"/>
      <c r="G150" s="10"/>
      <c r="H150" s="10"/>
      <c r="I150" s="38"/>
      <c r="J150" s="10"/>
    </row>
    <row r="151" spans="1:10" x14ac:dyDescent="0.3">
      <c r="A151" s="9"/>
      <c r="B151" s="9"/>
      <c r="C151" s="9"/>
      <c r="D151" s="39"/>
      <c r="E151" s="9"/>
      <c r="F151" s="9"/>
      <c r="G151" s="9"/>
      <c r="H151" s="9"/>
      <c r="I151" s="39"/>
      <c r="J151" s="9"/>
    </row>
    <row r="152" spans="1:10" x14ac:dyDescent="0.3">
      <c r="A152" s="10"/>
      <c r="B152" s="10"/>
      <c r="C152" s="10"/>
      <c r="D152" s="38"/>
      <c r="E152" s="10"/>
      <c r="F152" s="10"/>
      <c r="G152" s="10"/>
      <c r="H152" s="10"/>
      <c r="I152" s="38"/>
      <c r="J152" s="10"/>
    </row>
    <row r="153" spans="1:10" x14ac:dyDescent="0.3">
      <c r="A153" s="9"/>
      <c r="B153" s="9"/>
      <c r="C153" s="9"/>
      <c r="D153" s="39"/>
      <c r="E153" s="9"/>
      <c r="F153" s="9"/>
      <c r="G153" s="9"/>
      <c r="H153" s="9"/>
      <c r="I153" s="39"/>
      <c r="J153" s="9"/>
    </row>
    <row r="154" spans="1:10" x14ac:dyDescent="0.3">
      <c r="A154" s="10"/>
      <c r="B154" s="10"/>
      <c r="C154" s="10"/>
      <c r="D154" s="38"/>
      <c r="E154" s="10"/>
      <c r="F154" s="10"/>
      <c r="G154" s="10"/>
      <c r="H154" s="10"/>
      <c r="I154" s="38"/>
      <c r="J154" s="10"/>
    </row>
    <row r="155" spans="1:10" x14ac:dyDescent="0.3">
      <c r="A155" s="9"/>
      <c r="B155" s="9"/>
      <c r="C155" s="9"/>
      <c r="D155" s="39"/>
      <c r="E155" s="9"/>
      <c r="F155" s="9"/>
      <c r="G155" s="9"/>
      <c r="H155" s="9"/>
      <c r="I155" s="39"/>
      <c r="J155" s="9"/>
    </row>
    <row r="156" spans="1:10" x14ac:dyDescent="0.3">
      <c r="A156" s="10"/>
      <c r="B156" s="10"/>
      <c r="C156" s="10"/>
      <c r="D156" s="38"/>
      <c r="E156" s="10"/>
      <c r="F156" s="10"/>
      <c r="G156" s="10"/>
      <c r="H156" s="10"/>
      <c r="I156" s="38"/>
      <c r="J156" s="10"/>
    </row>
    <row r="157" spans="1:10" x14ac:dyDescent="0.3">
      <c r="A157" s="9"/>
      <c r="B157" s="9"/>
      <c r="C157" s="9"/>
      <c r="D157" s="39"/>
      <c r="E157" s="9"/>
      <c r="F157" s="9"/>
      <c r="G157" s="9"/>
      <c r="H157" s="9"/>
      <c r="I157" s="39"/>
      <c r="J157" s="9"/>
    </row>
    <row r="158" spans="1:10" x14ac:dyDescent="0.3">
      <c r="A158" s="10"/>
      <c r="B158" s="10"/>
      <c r="C158" s="10"/>
      <c r="D158" s="38"/>
      <c r="E158" s="10"/>
      <c r="F158" s="10"/>
      <c r="G158" s="10"/>
      <c r="H158" s="10"/>
      <c r="I158" s="38"/>
      <c r="J158" s="10"/>
    </row>
    <row r="159" spans="1:10" x14ac:dyDescent="0.3">
      <c r="A159" s="9"/>
      <c r="B159" s="9"/>
      <c r="C159" s="9"/>
      <c r="D159" s="39"/>
      <c r="E159" s="9"/>
      <c r="F159" s="9"/>
      <c r="G159" s="9"/>
      <c r="H159" s="9"/>
      <c r="I159" s="39"/>
      <c r="J159" s="9"/>
    </row>
    <row r="160" spans="1:10" x14ac:dyDescent="0.3">
      <c r="A160" s="10"/>
      <c r="B160" s="10"/>
      <c r="C160" s="10"/>
      <c r="D160" s="38"/>
      <c r="E160" s="10"/>
      <c r="F160" s="10"/>
      <c r="G160" s="10"/>
      <c r="H160" s="10"/>
      <c r="I160" s="38"/>
      <c r="J160" s="10"/>
    </row>
    <row r="161" spans="1:10" x14ac:dyDescent="0.3">
      <c r="A161" s="9"/>
      <c r="B161" s="9"/>
      <c r="C161" s="9"/>
      <c r="D161" s="39"/>
      <c r="E161" s="9"/>
      <c r="F161" s="9"/>
      <c r="G161" s="9"/>
      <c r="H161" s="9"/>
      <c r="I161" s="39"/>
      <c r="J161" s="9"/>
    </row>
    <row r="162" spans="1:10" x14ac:dyDescent="0.3">
      <c r="A162" s="10"/>
      <c r="B162" s="10"/>
      <c r="C162" s="10"/>
      <c r="D162" s="38"/>
      <c r="E162" s="10"/>
      <c r="F162" s="10"/>
      <c r="G162" s="10"/>
      <c r="H162" s="10"/>
      <c r="I162" s="38"/>
      <c r="J162" s="10"/>
    </row>
    <row r="163" spans="1:10" x14ac:dyDescent="0.3">
      <c r="A163" s="9"/>
      <c r="B163" s="9"/>
      <c r="C163" s="9"/>
      <c r="D163" s="39"/>
      <c r="E163" s="9"/>
      <c r="F163" s="9"/>
      <c r="G163" s="9"/>
      <c r="H163" s="9"/>
      <c r="I163" s="39"/>
      <c r="J163" s="9"/>
    </row>
    <row r="164" spans="1:10" x14ac:dyDescent="0.3">
      <c r="A164" s="10"/>
      <c r="B164" s="10"/>
      <c r="C164" s="10"/>
      <c r="D164" s="38"/>
      <c r="E164" s="10"/>
      <c r="F164" s="10"/>
      <c r="G164" s="10"/>
      <c r="H164" s="10"/>
      <c r="I164" s="38"/>
      <c r="J164" s="10"/>
    </row>
    <row r="165" spans="1:10" x14ac:dyDescent="0.3">
      <c r="A165" s="9"/>
      <c r="B165" s="9"/>
      <c r="C165" s="9"/>
      <c r="D165" s="39"/>
      <c r="E165" s="9"/>
      <c r="F165" s="9"/>
      <c r="G165" s="9"/>
      <c r="H165" s="9"/>
      <c r="I165" s="39"/>
      <c r="J165" s="9"/>
    </row>
    <row r="166" spans="1:10" x14ac:dyDescent="0.3">
      <c r="A166" s="10"/>
      <c r="B166" s="10"/>
      <c r="C166" s="10"/>
      <c r="D166" s="38"/>
      <c r="E166" s="10"/>
      <c r="F166" s="10"/>
      <c r="G166" s="10"/>
      <c r="H166" s="10"/>
      <c r="I166" s="38"/>
      <c r="J166" s="10"/>
    </row>
    <row r="167" spans="1:10" x14ac:dyDescent="0.3">
      <c r="A167" s="9"/>
      <c r="B167" s="9"/>
      <c r="C167" s="9"/>
      <c r="D167" s="39"/>
      <c r="E167" s="9"/>
      <c r="F167" s="9"/>
      <c r="G167" s="9"/>
      <c r="H167" s="9"/>
      <c r="I167" s="39"/>
      <c r="J167" s="9"/>
    </row>
    <row r="168" spans="1:10" x14ac:dyDescent="0.3">
      <c r="A168" s="10"/>
      <c r="B168" s="10"/>
      <c r="C168" s="10"/>
      <c r="D168" s="38"/>
      <c r="E168" s="10"/>
      <c r="F168" s="10"/>
      <c r="G168" s="10"/>
      <c r="H168" s="10"/>
      <c r="I168" s="38"/>
      <c r="J168" s="10"/>
    </row>
    <row r="169" spans="1:10" x14ac:dyDescent="0.3">
      <c r="A169" s="9"/>
      <c r="B169" s="9"/>
      <c r="C169" s="9"/>
      <c r="D169" s="39"/>
      <c r="E169" s="9"/>
      <c r="F169" s="9"/>
      <c r="G169" s="9"/>
      <c r="H169" s="9"/>
      <c r="I169" s="39"/>
      <c r="J169" s="9"/>
    </row>
    <row r="170" spans="1:10" x14ac:dyDescent="0.3">
      <c r="A170" s="10"/>
      <c r="B170" s="10"/>
      <c r="C170" s="10"/>
      <c r="D170" s="38"/>
      <c r="E170" s="10"/>
      <c r="F170" s="10"/>
      <c r="G170" s="10"/>
      <c r="H170" s="10"/>
      <c r="I170" s="38"/>
      <c r="J170" s="10"/>
    </row>
    <row r="171" spans="1:10" x14ac:dyDescent="0.3">
      <c r="A171" s="9"/>
      <c r="B171" s="9"/>
      <c r="C171" s="9"/>
      <c r="D171" s="39"/>
      <c r="E171" s="9"/>
      <c r="F171" s="9"/>
      <c r="G171" s="9"/>
      <c r="H171" s="9"/>
      <c r="I171" s="39"/>
      <c r="J171" s="9"/>
    </row>
    <row r="172" spans="1:10" x14ac:dyDescent="0.3">
      <c r="A172" s="10"/>
      <c r="B172" s="10"/>
      <c r="C172" s="10"/>
      <c r="D172" s="38"/>
      <c r="E172" s="10"/>
      <c r="F172" s="10"/>
      <c r="G172" s="10"/>
      <c r="H172" s="10"/>
      <c r="I172" s="38"/>
      <c r="J172" s="10"/>
    </row>
    <row r="173" spans="1:10" x14ac:dyDescent="0.3">
      <c r="A173" s="9"/>
      <c r="B173" s="9"/>
      <c r="C173" s="9"/>
      <c r="D173" s="39"/>
      <c r="E173" s="9"/>
      <c r="F173" s="9"/>
      <c r="G173" s="9"/>
      <c r="H173" s="9"/>
      <c r="I173" s="39"/>
      <c r="J173" s="9"/>
    </row>
    <row r="174" spans="1:10" x14ac:dyDescent="0.3">
      <c r="A174" s="10"/>
      <c r="B174" s="10"/>
      <c r="C174" s="10"/>
      <c r="D174" s="38"/>
      <c r="E174" s="10"/>
      <c r="F174" s="10"/>
      <c r="G174" s="10"/>
      <c r="H174" s="10"/>
      <c r="I174" s="38"/>
      <c r="J174" s="10"/>
    </row>
    <row r="175" spans="1:10" x14ac:dyDescent="0.3">
      <c r="A175" s="9"/>
      <c r="B175" s="9"/>
      <c r="C175" s="9"/>
      <c r="D175" s="39"/>
      <c r="E175" s="9"/>
      <c r="F175" s="9"/>
      <c r="G175" s="9"/>
      <c r="H175" s="9"/>
      <c r="I175" s="39"/>
      <c r="J175" s="9"/>
    </row>
    <row r="176" spans="1:10" x14ac:dyDescent="0.3">
      <c r="A176" s="10"/>
      <c r="B176" s="10"/>
      <c r="C176" s="10"/>
      <c r="D176" s="38"/>
      <c r="E176" s="10"/>
      <c r="F176" s="10"/>
      <c r="G176" s="10"/>
      <c r="H176" s="10"/>
      <c r="I176" s="38"/>
      <c r="J176" s="10"/>
    </row>
    <row r="177" spans="1:10" x14ac:dyDescent="0.3">
      <c r="A177" s="9"/>
      <c r="B177" s="9"/>
      <c r="C177" s="9"/>
      <c r="D177" s="39"/>
      <c r="E177" s="9"/>
      <c r="F177" s="9"/>
      <c r="G177" s="9"/>
      <c r="H177" s="9"/>
      <c r="I177" s="39"/>
      <c r="J177" s="9"/>
    </row>
    <row r="178" spans="1:10" x14ac:dyDescent="0.3">
      <c r="A178" s="10"/>
      <c r="B178" s="10"/>
      <c r="C178" s="10"/>
      <c r="D178" s="38"/>
      <c r="E178" s="10"/>
      <c r="F178" s="10"/>
      <c r="G178" s="10"/>
      <c r="H178" s="10"/>
      <c r="I178" s="38"/>
      <c r="J178" s="10"/>
    </row>
    <row r="179" spans="1:10" x14ac:dyDescent="0.3">
      <c r="A179" s="9"/>
      <c r="B179" s="9"/>
      <c r="C179" s="9"/>
      <c r="D179" s="39"/>
      <c r="E179" s="9"/>
      <c r="F179" s="9"/>
      <c r="G179" s="9"/>
      <c r="H179" s="9"/>
      <c r="I179" s="39"/>
      <c r="J179" s="9"/>
    </row>
    <row r="180" spans="1:10" x14ac:dyDescent="0.3">
      <c r="A180" s="10"/>
      <c r="B180" s="10"/>
      <c r="C180" s="10"/>
      <c r="D180" s="38"/>
      <c r="E180" s="10"/>
      <c r="F180" s="10"/>
      <c r="G180" s="10"/>
      <c r="H180" s="10"/>
      <c r="I180" s="38"/>
      <c r="J180" s="10"/>
    </row>
    <row r="181" spans="1:10" x14ac:dyDescent="0.3">
      <c r="A181" s="9"/>
      <c r="B181" s="9"/>
      <c r="C181" s="9"/>
      <c r="D181" s="39"/>
      <c r="E181" s="9"/>
      <c r="F181" s="9"/>
      <c r="G181" s="9"/>
      <c r="H181" s="9"/>
      <c r="I181" s="39"/>
      <c r="J181" s="9"/>
    </row>
    <row r="182" spans="1:10" x14ac:dyDescent="0.3">
      <c r="A182" s="10"/>
      <c r="B182" s="10"/>
      <c r="C182" s="10"/>
      <c r="D182" s="38"/>
      <c r="E182" s="10"/>
      <c r="F182" s="10"/>
      <c r="G182" s="10"/>
      <c r="H182" s="10"/>
      <c r="I182" s="38"/>
      <c r="J182" s="10"/>
    </row>
    <row r="183" spans="1:10" x14ac:dyDescent="0.3">
      <c r="A183" s="9"/>
      <c r="B183" s="9"/>
      <c r="C183" s="9"/>
      <c r="D183" s="39"/>
      <c r="E183" s="9"/>
      <c r="F183" s="9"/>
      <c r="G183" s="9"/>
      <c r="H183" s="9"/>
      <c r="I183" s="39"/>
      <c r="J183" s="9"/>
    </row>
    <row r="184" spans="1:10" x14ac:dyDescent="0.3">
      <c r="A184" s="10"/>
      <c r="B184" s="10"/>
      <c r="C184" s="10"/>
      <c r="D184" s="38"/>
      <c r="E184" s="10"/>
      <c r="F184" s="10"/>
      <c r="G184" s="10"/>
      <c r="H184" s="10"/>
      <c r="I184" s="38"/>
      <c r="J184" s="10"/>
    </row>
    <row r="185" spans="1:10" x14ac:dyDescent="0.3">
      <c r="A185" s="9"/>
      <c r="B185" s="9"/>
      <c r="C185" s="9"/>
      <c r="D185" s="39"/>
      <c r="E185" s="9"/>
      <c r="F185" s="9"/>
      <c r="G185" s="9"/>
      <c r="H185" s="9"/>
      <c r="I185" s="39"/>
      <c r="J185" s="9"/>
    </row>
    <row r="186" spans="1:10" x14ac:dyDescent="0.3">
      <c r="A186" s="10"/>
      <c r="B186" s="10"/>
      <c r="C186" s="10"/>
      <c r="D186" s="38"/>
      <c r="E186" s="10"/>
      <c r="F186" s="10"/>
      <c r="G186" s="10"/>
      <c r="H186" s="10"/>
      <c r="I186" s="38"/>
      <c r="J186" s="10"/>
    </row>
    <row r="187" spans="1:10" x14ac:dyDescent="0.3">
      <c r="A187" s="9"/>
      <c r="B187" s="9"/>
      <c r="C187" s="9"/>
      <c r="D187" s="39"/>
      <c r="E187" s="9"/>
      <c r="F187" s="9"/>
      <c r="G187" s="9"/>
      <c r="H187" s="9"/>
      <c r="I187" s="39"/>
      <c r="J187" s="9"/>
    </row>
    <row r="188" spans="1:10" x14ac:dyDescent="0.3">
      <c r="A188" s="10"/>
      <c r="B188" s="10"/>
      <c r="C188" s="10"/>
      <c r="D188" s="38"/>
      <c r="E188" s="10"/>
      <c r="F188" s="10"/>
      <c r="G188" s="10"/>
      <c r="H188" s="10"/>
      <c r="I188" s="38"/>
      <c r="J188" s="10"/>
    </row>
    <row r="189" spans="1:10" x14ac:dyDescent="0.3">
      <c r="A189" s="9"/>
      <c r="B189" s="9"/>
      <c r="C189" s="9"/>
      <c r="D189" s="39"/>
      <c r="E189" s="9"/>
      <c r="F189" s="9"/>
      <c r="G189" s="9"/>
      <c r="H189" s="9"/>
      <c r="I189" s="39"/>
      <c r="J189" s="9"/>
    </row>
    <row r="190" spans="1:10" x14ac:dyDescent="0.3">
      <c r="A190" s="10"/>
      <c r="B190" s="10"/>
      <c r="C190" s="10"/>
      <c r="D190" s="38"/>
      <c r="E190" s="10"/>
      <c r="F190" s="10"/>
      <c r="G190" s="10"/>
      <c r="H190" s="10"/>
      <c r="I190" s="38"/>
      <c r="J190" s="10"/>
    </row>
    <row r="191" spans="1:10" x14ac:dyDescent="0.3">
      <c r="A191" s="9"/>
      <c r="B191" s="9"/>
      <c r="C191" s="9"/>
      <c r="D191" s="39"/>
      <c r="E191" s="9"/>
      <c r="F191" s="9"/>
      <c r="G191" s="9"/>
      <c r="H191" s="9"/>
      <c r="I191" s="39"/>
      <c r="J191" s="9"/>
    </row>
    <row r="192" spans="1:10" x14ac:dyDescent="0.3">
      <c r="A192" s="10"/>
      <c r="B192" s="10"/>
      <c r="C192" s="10"/>
      <c r="D192" s="38"/>
      <c r="E192" s="10"/>
      <c r="F192" s="10"/>
      <c r="G192" s="10"/>
      <c r="H192" s="10"/>
      <c r="I192" s="38"/>
      <c r="J192" s="10"/>
    </row>
    <row r="193" spans="1:10" x14ac:dyDescent="0.3">
      <c r="A193" s="9"/>
      <c r="B193" s="9"/>
      <c r="C193" s="9"/>
      <c r="D193" s="39"/>
      <c r="E193" s="9"/>
      <c r="F193" s="9"/>
      <c r="G193" s="9"/>
      <c r="H193" s="9"/>
      <c r="I193" s="39"/>
      <c r="J193" s="9"/>
    </row>
    <row r="194" spans="1:10" x14ac:dyDescent="0.3">
      <c r="A194" s="10"/>
      <c r="B194" s="10"/>
      <c r="C194" s="10"/>
      <c r="D194" s="38"/>
      <c r="E194" s="10"/>
      <c r="F194" s="10"/>
      <c r="G194" s="10"/>
      <c r="H194" s="10"/>
      <c r="I194" s="38"/>
      <c r="J194" s="10"/>
    </row>
    <row r="195" spans="1:10" x14ac:dyDescent="0.3">
      <c r="A195" s="9"/>
      <c r="B195" s="9"/>
      <c r="C195" s="9"/>
      <c r="D195" s="39"/>
      <c r="E195" s="9"/>
      <c r="F195" s="9"/>
      <c r="G195" s="9"/>
      <c r="H195" s="9"/>
      <c r="I195" s="39"/>
      <c r="J195" s="9"/>
    </row>
    <row r="196" spans="1:10" x14ac:dyDescent="0.3">
      <c r="A196" s="10"/>
      <c r="B196" s="10"/>
      <c r="C196" s="10"/>
      <c r="D196" s="38"/>
      <c r="E196" s="10"/>
      <c r="F196" s="10"/>
      <c r="G196" s="10"/>
      <c r="H196" s="10"/>
      <c r="I196" s="38"/>
      <c r="J196" s="10"/>
    </row>
    <row r="197" spans="1:10" x14ac:dyDescent="0.3">
      <c r="A197" s="9"/>
      <c r="B197" s="9"/>
      <c r="C197" s="9"/>
      <c r="D197" s="39"/>
      <c r="E197" s="9"/>
      <c r="F197" s="9"/>
      <c r="G197" s="9"/>
      <c r="H197" s="9"/>
      <c r="I197" s="39"/>
      <c r="J197" s="9"/>
    </row>
    <row r="198" spans="1:10" x14ac:dyDescent="0.3">
      <c r="A198" s="10"/>
      <c r="B198" s="10"/>
      <c r="C198" s="10"/>
      <c r="D198" s="38"/>
      <c r="E198" s="10"/>
      <c r="F198" s="10"/>
      <c r="G198" s="10"/>
      <c r="H198" s="10"/>
      <c r="I198" s="38"/>
      <c r="J198" s="10"/>
    </row>
    <row r="199" spans="1:10" x14ac:dyDescent="0.3">
      <c r="A199" s="9"/>
      <c r="B199" s="9"/>
      <c r="C199" s="9"/>
      <c r="D199" s="39"/>
      <c r="E199" s="9"/>
      <c r="F199" s="9"/>
      <c r="G199" s="9"/>
      <c r="H199" s="9"/>
      <c r="I199" s="39"/>
      <c r="J199" s="9"/>
    </row>
    <row r="200" spans="1:10" x14ac:dyDescent="0.3">
      <c r="A200" s="10"/>
      <c r="B200" s="10"/>
      <c r="C200" s="10"/>
      <c r="D200" s="38"/>
      <c r="E200" s="10"/>
      <c r="F200" s="10"/>
      <c r="G200" s="10"/>
      <c r="H200" s="10"/>
      <c r="I200" s="38"/>
      <c r="J200" s="10"/>
    </row>
    <row r="201" spans="1:10" x14ac:dyDescent="0.3">
      <c r="A201" s="9"/>
      <c r="B201" s="9"/>
      <c r="C201" s="9"/>
      <c r="D201" s="39"/>
      <c r="E201" s="9"/>
      <c r="F201" s="9"/>
      <c r="G201" s="9"/>
      <c r="H201" s="9"/>
      <c r="I201" s="39"/>
      <c r="J201" s="9"/>
    </row>
    <row r="202" spans="1:10" x14ac:dyDescent="0.3">
      <c r="A202" s="10"/>
      <c r="B202" s="10"/>
      <c r="C202" s="10"/>
      <c r="D202" s="38"/>
      <c r="E202" s="10"/>
      <c r="F202" s="10"/>
      <c r="G202" s="10"/>
      <c r="H202" s="10"/>
      <c r="I202" s="38"/>
      <c r="J202" s="10"/>
    </row>
    <row r="203" spans="1:10" x14ac:dyDescent="0.3">
      <c r="A203" s="9"/>
      <c r="B203" s="9"/>
      <c r="C203" s="9"/>
      <c r="D203" s="39"/>
      <c r="E203" s="9"/>
      <c r="F203" s="9"/>
      <c r="G203" s="9"/>
      <c r="H203" s="9"/>
      <c r="I203" s="39"/>
      <c r="J203" s="9"/>
    </row>
    <row r="204" spans="1:10" x14ac:dyDescent="0.3">
      <c r="A204" s="10"/>
      <c r="B204" s="10"/>
      <c r="C204" s="10"/>
      <c r="D204" s="38"/>
      <c r="E204" s="10"/>
      <c r="F204" s="10"/>
      <c r="G204" s="10"/>
      <c r="H204" s="10"/>
      <c r="I204" s="38"/>
      <c r="J204" s="10"/>
    </row>
    <row r="205" spans="1:10" x14ac:dyDescent="0.3">
      <c r="A205" s="9"/>
      <c r="B205" s="9"/>
      <c r="C205" s="9"/>
      <c r="D205" s="39"/>
      <c r="E205" s="9"/>
      <c r="F205" s="9"/>
      <c r="G205" s="9"/>
      <c r="H205" s="9"/>
      <c r="I205" s="39"/>
      <c r="J205" s="9"/>
    </row>
    <row r="206" spans="1:10" x14ac:dyDescent="0.3">
      <c r="A206" s="10"/>
      <c r="B206" s="10"/>
      <c r="C206" s="10"/>
      <c r="D206" s="38"/>
      <c r="E206" s="10"/>
      <c r="F206" s="10"/>
      <c r="G206" s="10"/>
      <c r="H206" s="10"/>
      <c r="I206" s="38"/>
      <c r="J206" s="10"/>
    </row>
    <row r="207" spans="1:10" x14ac:dyDescent="0.3">
      <c r="A207" s="9"/>
      <c r="B207" s="9"/>
      <c r="C207" s="9"/>
      <c r="D207" s="39"/>
      <c r="E207" s="9"/>
      <c r="F207" s="9"/>
      <c r="G207" s="9"/>
      <c r="H207" s="9"/>
      <c r="I207" s="39"/>
      <c r="J207" s="9"/>
    </row>
    <row r="208" spans="1:10" x14ac:dyDescent="0.3">
      <c r="A208" s="10"/>
      <c r="B208" s="10"/>
      <c r="C208" s="10"/>
      <c r="D208" s="38"/>
      <c r="E208" s="10"/>
      <c r="F208" s="10"/>
      <c r="G208" s="10"/>
      <c r="H208" s="10"/>
      <c r="I208" s="38"/>
      <c r="J208" s="10"/>
    </row>
    <row r="209" spans="1:10" x14ac:dyDescent="0.3">
      <c r="A209" s="9"/>
      <c r="B209" s="9"/>
      <c r="C209" s="9"/>
      <c r="D209" s="39"/>
      <c r="E209" s="9"/>
      <c r="F209" s="9"/>
      <c r="G209" s="9"/>
      <c r="H209" s="9"/>
      <c r="I209" s="39"/>
      <c r="J209" s="9"/>
    </row>
    <row r="210" spans="1:10" x14ac:dyDescent="0.3">
      <c r="A210" s="10"/>
      <c r="B210" s="10"/>
      <c r="C210" s="10"/>
      <c r="D210" s="38"/>
      <c r="E210" s="10"/>
      <c r="F210" s="10"/>
      <c r="G210" s="10"/>
      <c r="H210" s="10"/>
      <c r="I210" s="38"/>
      <c r="J210" s="10"/>
    </row>
    <row r="211" spans="1:10" x14ac:dyDescent="0.3">
      <c r="A211" s="9"/>
      <c r="B211" s="9"/>
      <c r="C211" s="9"/>
      <c r="D211" s="39"/>
      <c r="E211" s="9"/>
      <c r="F211" s="9"/>
      <c r="G211" s="9"/>
      <c r="H211" s="9"/>
      <c r="I211" s="39"/>
      <c r="J211" s="9"/>
    </row>
    <row r="212" spans="1:10" x14ac:dyDescent="0.3">
      <c r="A212" s="10"/>
      <c r="B212" s="10"/>
      <c r="C212" s="10"/>
      <c r="D212" s="38"/>
      <c r="E212" s="10"/>
      <c r="F212" s="10"/>
      <c r="G212" s="10"/>
      <c r="H212" s="10"/>
      <c r="I212" s="38"/>
      <c r="J212" s="10"/>
    </row>
    <row r="213" spans="1:10" x14ac:dyDescent="0.3">
      <c r="A213" s="9"/>
      <c r="B213" s="9"/>
      <c r="C213" s="9"/>
      <c r="D213" s="39"/>
      <c r="E213" s="9"/>
      <c r="F213" s="9"/>
      <c r="G213" s="9"/>
      <c r="H213" s="9"/>
      <c r="I213" s="39"/>
      <c r="J213" s="9"/>
    </row>
    <row r="214" spans="1:10" x14ac:dyDescent="0.3">
      <c r="A214" s="10"/>
      <c r="B214" s="10"/>
      <c r="C214" s="10"/>
      <c r="D214" s="38"/>
      <c r="E214" s="10"/>
      <c r="F214" s="10"/>
      <c r="G214" s="10"/>
      <c r="H214" s="10"/>
      <c r="I214" s="38"/>
      <c r="J214" s="10"/>
    </row>
    <row r="215" spans="1:10" x14ac:dyDescent="0.3">
      <c r="A215" s="9"/>
      <c r="B215" s="9"/>
      <c r="C215" s="9"/>
      <c r="D215" s="39"/>
      <c r="E215" s="9"/>
      <c r="F215" s="9"/>
      <c r="G215" s="9"/>
      <c r="H215" s="9"/>
      <c r="I215" s="39"/>
      <c r="J215" s="9"/>
    </row>
    <row r="216" spans="1:10" x14ac:dyDescent="0.3">
      <c r="A216" s="10"/>
      <c r="B216" s="10"/>
      <c r="C216" s="10"/>
      <c r="D216" s="38"/>
      <c r="E216" s="10"/>
      <c r="F216" s="10"/>
      <c r="G216" s="10"/>
      <c r="H216" s="10"/>
      <c r="I216" s="38"/>
      <c r="J216" s="10"/>
    </row>
    <row r="217" spans="1:10" x14ac:dyDescent="0.3">
      <c r="A217" s="9"/>
      <c r="B217" s="9"/>
      <c r="C217" s="9"/>
      <c r="D217" s="39"/>
      <c r="E217" s="9"/>
      <c r="F217" s="9"/>
      <c r="G217" s="9"/>
      <c r="H217" s="9"/>
      <c r="I217" s="39"/>
      <c r="J217" s="9"/>
    </row>
    <row r="218" spans="1:10" x14ac:dyDescent="0.3">
      <c r="A218" s="10"/>
      <c r="B218" s="10"/>
      <c r="C218" s="10"/>
      <c r="D218" s="38"/>
      <c r="E218" s="10"/>
      <c r="F218" s="10"/>
      <c r="G218" s="10"/>
      <c r="H218" s="10"/>
      <c r="I218" s="38"/>
      <c r="J218" s="10"/>
    </row>
    <row r="219" spans="1:10" x14ac:dyDescent="0.3">
      <c r="A219" s="9"/>
      <c r="B219" s="9"/>
      <c r="C219" s="9"/>
      <c r="D219" s="39"/>
      <c r="E219" s="9"/>
      <c r="F219" s="9"/>
      <c r="G219" s="9"/>
      <c r="H219" s="9"/>
      <c r="I219" s="39"/>
      <c r="J219" s="9"/>
    </row>
    <row r="220" spans="1:10" x14ac:dyDescent="0.3">
      <c r="A220" s="10"/>
      <c r="B220" s="10"/>
      <c r="C220" s="10"/>
      <c r="D220" s="38"/>
      <c r="E220" s="10"/>
      <c r="F220" s="10"/>
      <c r="G220" s="10"/>
      <c r="H220" s="10"/>
      <c r="I220" s="38"/>
      <c r="J220" s="10"/>
    </row>
    <row r="221" spans="1:10" x14ac:dyDescent="0.3">
      <c r="A221" s="9"/>
      <c r="B221" s="9"/>
      <c r="C221" s="9"/>
      <c r="D221" s="39"/>
      <c r="E221" s="9"/>
      <c r="F221" s="9"/>
      <c r="G221" s="9"/>
      <c r="H221" s="9"/>
      <c r="I221" s="39"/>
      <c r="J221" s="9"/>
    </row>
    <row r="222" spans="1:10" x14ac:dyDescent="0.3">
      <c r="A222" s="10"/>
      <c r="B222" s="10"/>
      <c r="C222" s="10"/>
      <c r="D222" s="38"/>
      <c r="E222" s="10"/>
      <c r="F222" s="10"/>
      <c r="G222" s="10"/>
      <c r="H222" s="10"/>
      <c r="I222" s="38"/>
      <c r="J222" s="10"/>
    </row>
    <row r="223" spans="1:10" x14ac:dyDescent="0.3">
      <c r="A223" s="9"/>
      <c r="B223" s="9"/>
      <c r="C223" s="9"/>
      <c r="D223" s="39"/>
      <c r="E223" s="9"/>
      <c r="F223" s="9"/>
      <c r="G223" s="9"/>
      <c r="H223" s="9"/>
      <c r="I223" s="39"/>
      <c r="J223" s="9"/>
    </row>
    <row r="224" spans="1:10" x14ac:dyDescent="0.3">
      <c r="A224" s="10"/>
      <c r="B224" s="10"/>
      <c r="C224" s="10"/>
      <c r="D224" s="38"/>
      <c r="E224" s="10"/>
      <c r="F224" s="10"/>
      <c r="G224" s="10"/>
      <c r="H224" s="10"/>
      <c r="I224" s="38"/>
      <c r="J224" s="10"/>
    </row>
    <row r="225" spans="1:10" x14ac:dyDescent="0.3">
      <c r="A225" s="9"/>
      <c r="B225" s="9"/>
      <c r="C225" s="9"/>
      <c r="D225" s="39"/>
      <c r="E225" s="9"/>
      <c r="F225" s="9"/>
      <c r="G225" s="9"/>
      <c r="H225" s="9"/>
      <c r="I225" s="39"/>
      <c r="J225" s="9"/>
    </row>
    <row r="226" spans="1:10" x14ac:dyDescent="0.3">
      <c r="A226" s="10"/>
      <c r="B226" s="10"/>
      <c r="C226" s="10"/>
      <c r="D226" s="38"/>
      <c r="E226" s="10"/>
      <c r="F226" s="10"/>
      <c r="G226" s="10"/>
      <c r="H226" s="10"/>
      <c r="I226" s="38"/>
      <c r="J226" s="10"/>
    </row>
    <row r="227" spans="1:10" x14ac:dyDescent="0.3">
      <c r="A227" s="9"/>
      <c r="B227" s="9"/>
      <c r="C227" s="9"/>
      <c r="D227" s="39"/>
      <c r="E227" s="9"/>
      <c r="F227" s="9"/>
      <c r="G227" s="9"/>
      <c r="H227" s="9"/>
      <c r="I227" s="39"/>
      <c r="J227" s="9"/>
    </row>
    <row r="228" spans="1:10" x14ac:dyDescent="0.3">
      <c r="A228" s="10"/>
      <c r="B228" s="10"/>
      <c r="C228" s="10"/>
      <c r="D228" s="38"/>
      <c r="E228" s="10"/>
      <c r="F228" s="10"/>
      <c r="G228" s="10"/>
      <c r="H228" s="10"/>
      <c r="I228" s="38"/>
      <c r="J228" s="10"/>
    </row>
    <row r="229" spans="1:10" x14ac:dyDescent="0.3">
      <c r="A229" s="9"/>
      <c r="B229" s="9"/>
      <c r="C229" s="9"/>
      <c r="D229" s="39"/>
      <c r="E229" s="9"/>
      <c r="F229" s="9"/>
      <c r="G229" s="9"/>
      <c r="H229" s="9"/>
      <c r="I229" s="39"/>
      <c r="J229" s="9"/>
    </row>
    <row r="230" spans="1:10" x14ac:dyDescent="0.3">
      <c r="A230" s="10"/>
      <c r="B230" s="10"/>
      <c r="C230" s="10"/>
      <c r="D230" s="38"/>
      <c r="E230" s="10"/>
      <c r="F230" s="10"/>
      <c r="G230" s="10"/>
      <c r="H230" s="10"/>
      <c r="I230" s="38"/>
      <c r="J230" s="10"/>
    </row>
    <row r="231" spans="1:10" x14ac:dyDescent="0.3">
      <c r="A231" s="9"/>
      <c r="B231" s="9"/>
      <c r="C231" s="9"/>
      <c r="D231" s="39"/>
      <c r="E231" s="9"/>
      <c r="F231" s="9"/>
      <c r="G231" s="9"/>
      <c r="H231" s="9"/>
      <c r="I231" s="39"/>
      <c r="J231" s="9"/>
    </row>
    <row r="232" spans="1:10" x14ac:dyDescent="0.3">
      <c r="A232" s="10"/>
      <c r="B232" s="10"/>
      <c r="C232" s="10"/>
      <c r="D232" s="38"/>
      <c r="E232" s="10"/>
      <c r="F232" s="10"/>
      <c r="G232" s="10"/>
      <c r="H232" s="10"/>
      <c r="I232" s="38"/>
      <c r="J232" s="10"/>
    </row>
    <row r="233" spans="1:10" x14ac:dyDescent="0.3">
      <c r="A233" s="9"/>
      <c r="B233" s="9"/>
      <c r="C233" s="9"/>
      <c r="D233" s="39"/>
      <c r="E233" s="9"/>
      <c r="F233" s="9"/>
      <c r="G233" s="9"/>
      <c r="H233" s="9"/>
      <c r="I233" s="39"/>
      <c r="J233" s="9"/>
    </row>
    <row r="234" spans="1:10" x14ac:dyDescent="0.3">
      <c r="A234" s="10"/>
      <c r="B234" s="10"/>
      <c r="C234" s="10"/>
      <c r="D234" s="38"/>
      <c r="E234" s="10"/>
      <c r="F234" s="10"/>
      <c r="G234" s="10"/>
      <c r="H234" s="10"/>
      <c r="I234" s="38"/>
      <c r="J234" s="10"/>
    </row>
    <row r="235" spans="1:10" x14ac:dyDescent="0.3">
      <c r="A235" s="9"/>
      <c r="B235" s="9"/>
      <c r="C235" s="9"/>
      <c r="D235" s="39"/>
      <c r="E235" s="9"/>
      <c r="F235" s="9"/>
      <c r="G235" s="9"/>
      <c r="H235" s="9"/>
      <c r="I235" s="39"/>
      <c r="J235" s="9"/>
    </row>
    <row r="236" spans="1:10" x14ac:dyDescent="0.3">
      <c r="A236" s="10"/>
      <c r="B236" s="10"/>
      <c r="C236" s="10"/>
      <c r="D236" s="38"/>
      <c r="E236" s="10"/>
      <c r="F236" s="10"/>
      <c r="G236" s="10"/>
      <c r="H236" s="10"/>
      <c r="I236" s="38"/>
      <c r="J236" s="10"/>
    </row>
    <row r="237" spans="1:10" x14ac:dyDescent="0.3">
      <c r="A237" s="9"/>
      <c r="B237" s="9"/>
      <c r="C237" s="9"/>
      <c r="D237" s="39"/>
      <c r="E237" s="9"/>
      <c r="F237" s="9"/>
      <c r="G237" s="9"/>
      <c r="H237" s="9"/>
      <c r="I237" s="39"/>
      <c r="J237" s="9"/>
    </row>
    <row r="238" spans="1:10" x14ac:dyDescent="0.3">
      <c r="A238" s="10"/>
      <c r="B238" s="10"/>
      <c r="C238" s="10"/>
      <c r="D238" s="38"/>
      <c r="E238" s="10"/>
      <c r="F238" s="10"/>
      <c r="G238" s="10"/>
      <c r="H238" s="10"/>
      <c r="I238" s="38"/>
      <c r="J238" s="10"/>
    </row>
    <row r="239" spans="1:10" x14ac:dyDescent="0.3">
      <c r="A239" s="9"/>
      <c r="B239" s="9"/>
      <c r="C239" s="9"/>
      <c r="D239" s="39"/>
      <c r="E239" s="9"/>
      <c r="F239" s="9"/>
      <c r="G239" s="9"/>
      <c r="H239" s="9"/>
      <c r="I239" s="39"/>
      <c r="J239" s="9"/>
    </row>
    <row r="240" spans="1:10" x14ac:dyDescent="0.3">
      <c r="A240" s="10"/>
      <c r="B240" s="10"/>
      <c r="C240" s="10"/>
      <c r="D240" s="38"/>
      <c r="E240" s="10"/>
      <c r="F240" s="10"/>
      <c r="G240" s="10"/>
      <c r="H240" s="10"/>
      <c r="I240" s="38"/>
      <c r="J240" s="10"/>
    </row>
    <row r="241" spans="1:10" x14ac:dyDescent="0.3">
      <c r="A241" s="9"/>
      <c r="B241" s="9"/>
      <c r="C241" s="9"/>
      <c r="D241" s="39"/>
      <c r="E241" s="9"/>
      <c r="F241" s="9"/>
      <c r="G241" s="9"/>
      <c r="H241" s="9"/>
      <c r="I241" s="39"/>
      <c r="J241" s="9"/>
    </row>
    <row r="242" spans="1:10" x14ac:dyDescent="0.3">
      <c r="A242" s="10"/>
      <c r="B242" s="10"/>
      <c r="C242" s="10"/>
      <c r="D242" s="38"/>
      <c r="E242" s="10"/>
      <c r="F242" s="10"/>
      <c r="G242" s="10"/>
      <c r="H242" s="10"/>
      <c r="I242" s="38"/>
      <c r="J242" s="10"/>
    </row>
    <row r="243" spans="1:10" x14ac:dyDescent="0.3">
      <c r="A243" s="9"/>
      <c r="B243" s="9"/>
      <c r="C243" s="9"/>
      <c r="D243" s="39"/>
      <c r="E243" s="9"/>
      <c r="F243" s="9"/>
      <c r="G243" s="9"/>
      <c r="H243" s="9"/>
      <c r="I243" s="39"/>
      <c r="J243" s="9"/>
    </row>
    <row r="244" spans="1:10" x14ac:dyDescent="0.3">
      <c r="A244" s="10"/>
      <c r="B244" s="10"/>
      <c r="C244" s="10"/>
      <c r="D244" s="38"/>
      <c r="E244" s="10"/>
      <c r="F244" s="10"/>
      <c r="G244" s="10"/>
      <c r="H244" s="10"/>
      <c r="I244" s="38"/>
      <c r="J244" s="10"/>
    </row>
    <row r="245" spans="1:10" x14ac:dyDescent="0.3">
      <c r="A245" s="9"/>
      <c r="B245" s="9"/>
      <c r="C245" s="9"/>
      <c r="D245" s="39"/>
      <c r="E245" s="9"/>
      <c r="F245" s="9"/>
      <c r="G245" s="9"/>
      <c r="H245" s="9"/>
      <c r="I245" s="39"/>
      <c r="J245" s="9"/>
    </row>
    <row r="246" spans="1:10" x14ac:dyDescent="0.3">
      <c r="A246" s="10"/>
      <c r="B246" s="10"/>
      <c r="C246" s="10"/>
      <c r="D246" s="38"/>
      <c r="E246" s="10"/>
      <c r="F246" s="10"/>
      <c r="G246" s="10"/>
      <c r="H246" s="10"/>
      <c r="I246" s="38"/>
      <c r="J246" s="10"/>
    </row>
    <row r="247" spans="1:10" x14ac:dyDescent="0.3">
      <c r="A247" s="9"/>
      <c r="B247" s="9"/>
      <c r="C247" s="9"/>
      <c r="D247" s="39"/>
      <c r="E247" s="9"/>
      <c r="F247" s="9"/>
      <c r="G247" s="9"/>
      <c r="H247" s="9"/>
      <c r="I247" s="39"/>
      <c r="J247" s="9"/>
    </row>
    <row r="248" spans="1:10" x14ac:dyDescent="0.3">
      <c r="A248" s="10"/>
      <c r="B248" s="10"/>
      <c r="C248" s="10"/>
      <c r="D248" s="38"/>
      <c r="E248" s="10"/>
      <c r="F248" s="10"/>
      <c r="G248" s="10"/>
      <c r="H248" s="10"/>
      <c r="I248" s="38"/>
      <c r="J248" s="10"/>
    </row>
    <row r="249" spans="1:10" x14ac:dyDescent="0.3">
      <c r="A249" s="9"/>
      <c r="B249" s="9"/>
      <c r="C249" s="9"/>
      <c r="D249" s="39"/>
      <c r="E249" s="9"/>
      <c r="F249" s="9"/>
      <c r="G249" s="9"/>
      <c r="H249" s="9"/>
      <c r="I249" s="39"/>
      <c r="J249" s="9"/>
    </row>
    <row r="250" spans="1:10" x14ac:dyDescent="0.3">
      <c r="A250" s="10"/>
      <c r="B250" s="10"/>
      <c r="C250" s="10"/>
      <c r="D250" s="38"/>
      <c r="E250" s="10"/>
      <c r="F250" s="10"/>
      <c r="G250" s="10"/>
      <c r="H250" s="10"/>
      <c r="I250" s="38"/>
      <c r="J250" s="10"/>
    </row>
    <row r="251" spans="1:10" x14ac:dyDescent="0.3">
      <c r="A251" s="9"/>
      <c r="B251" s="9"/>
      <c r="C251" s="9"/>
      <c r="D251" s="39"/>
      <c r="E251" s="9"/>
      <c r="F251" s="9"/>
      <c r="G251" s="9"/>
      <c r="H251" s="9"/>
      <c r="I251" s="39"/>
      <c r="J251" s="9"/>
    </row>
    <row r="252" spans="1:10" x14ac:dyDescent="0.3">
      <c r="A252" s="9"/>
      <c r="B252" s="9"/>
      <c r="C252" s="9"/>
      <c r="D252" s="9"/>
      <c r="E252" s="9"/>
      <c r="F252" s="9"/>
      <c r="G252" s="9"/>
      <c r="H252" s="9"/>
      <c r="I252" s="9"/>
      <c r="J252" s="9"/>
    </row>
    <row r="253" spans="1:10" x14ac:dyDescent="0.3">
      <c r="A253" s="10"/>
      <c r="B253" s="10"/>
      <c r="C253" s="10"/>
      <c r="D253" s="10"/>
      <c r="E253" s="10"/>
      <c r="F253" s="10"/>
      <c r="G253" s="10"/>
      <c r="H253" s="10"/>
      <c r="I253" s="10"/>
      <c r="J253" s="10"/>
    </row>
    <row r="254" spans="1:10" x14ac:dyDescent="0.3">
      <c r="A254" s="9"/>
      <c r="B254" s="9"/>
      <c r="C254" s="9"/>
      <c r="D254" s="9"/>
      <c r="E254" s="9"/>
      <c r="F254" s="9"/>
      <c r="G254" s="9"/>
      <c r="H254" s="9"/>
      <c r="I254" s="9"/>
      <c r="J254" s="9"/>
    </row>
    <row r="255" spans="1:10" x14ac:dyDescent="0.3">
      <c r="A255" s="10"/>
      <c r="B255" s="10"/>
      <c r="C255" s="10"/>
      <c r="D255" s="10"/>
      <c r="E255" s="10"/>
      <c r="F255" s="10"/>
      <c r="G255" s="10"/>
      <c r="H255" s="10"/>
      <c r="I255" s="10"/>
      <c r="J255" s="10"/>
    </row>
    <row r="256" spans="1:10" x14ac:dyDescent="0.3">
      <c r="A256" s="9"/>
      <c r="B256" s="9"/>
      <c r="C256" s="9"/>
      <c r="D256" s="9"/>
      <c r="E256" s="9"/>
      <c r="F256" s="9"/>
      <c r="G256" s="9"/>
      <c r="H256" s="9"/>
      <c r="I256" s="9"/>
      <c r="J256" s="9"/>
    </row>
    <row r="257" spans="1:10" x14ac:dyDescent="0.3">
      <c r="A257" s="10"/>
      <c r="B257" s="10"/>
      <c r="C257" s="10"/>
      <c r="D257" s="10"/>
      <c r="E257" s="10"/>
      <c r="F257" s="10"/>
      <c r="G257" s="10"/>
      <c r="H257" s="10"/>
      <c r="I257" s="10"/>
      <c r="J257" s="10"/>
    </row>
    <row r="258" spans="1:10" x14ac:dyDescent="0.3">
      <c r="A258" s="9"/>
      <c r="B258" s="9"/>
      <c r="C258" s="9"/>
      <c r="D258" s="9"/>
      <c r="E258" s="9"/>
      <c r="F258" s="9"/>
      <c r="G258" s="9"/>
      <c r="H258" s="9"/>
      <c r="I258" s="9"/>
      <c r="J258" s="9"/>
    </row>
    <row r="259" spans="1:10" x14ac:dyDescent="0.3">
      <c r="A259" s="10"/>
      <c r="B259" s="10"/>
      <c r="C259" s="10"/>
      <c r="D259" s="10"/>
      <c r="E259" s="10"/>
      <c r="F259" s="10"/>
      <c r="G259" s="10"/>
      <c r="H259" s="10"/>
      <c r="I259" s="10"/>
      <c r="J259" s="10"/>
    </row>
    <row r="260" spans="1:10" x14ac:dyDescent="0.3">
      <c r="A260" s="9"/>
      <c r="B260" s="9"/>
      <c r="C260" s="9"/>
      <c r="D260" s="9"/>
      <c r="E260" s="9"/>
      <c r="F260" s="9"/>
      <c r="G260" s="9"/>
      <c r="H260" s="9"/>
      <c r="I260" s="9"/>
      <c r="J260" s="9"/>
    </row>
    <row r="261" spans="1:10" x14ac:dyDescent="0.3">
      <c r="A261" s="10"/>
      <c r="B261" s="10"/>
      <c r="C261" s="10"/>
      <c r="D261" s="10"/>
      <c r="E261" s="10"/>
      <c r="F261" s="10"/>
      <c r="G261" s="10"/>
      <c r="H261" s="10"/>
      <c r="I261" s="10"/>
      <c r="J261" s="10"/>
    </row>
    <row r="262" spans="1:10" x14ac:dyDescent="0.3">
      <c r="A262" s="9"/>
      <c r="B262" s="9"/>
      <c r="C262" s="9"/>
      <c r="D262" s="9"/>
      <c r="E262" s="9"/>
      <c r="F262" s="9"/>
      <c r="G262" s="9"/>
      <c r="H262" s="9"/>
      <c r="I262" s="9"/>
      <c r="J262" s="9"/>
    </row>
    <row r="263" spans="1:10" x14ac:dyDescent="0.3">
      <c r="A263" s="10"/>
      <c r="B263" s="10"/>
      <c r="C263" s="10"/>
      <c r="D263" s="10"/>
      <c r="E263" s="10"/>
      <c r="F263" s="10"/>
      <c r="G263" s="10"/>
      <c r="H263" s="10"/>
      <c r="I263" s="10"/>
      <c r="J263" s="10"/>
    </row>
    <row r="264" spans="1:10" x14ac:dyDescent="0.3">
      <c r="A264" s="9"/>
      <c r="B264" s="9"/>
      <c r="C264" s="9"/>
      <c r="D264" s="9"/>
      <c r="E264" s="9"/>
      <c r="F264" s="9"/>
      <c r="G264" s="9"/>
      <c r="H264" s="9"/>
      <c r="I264" s="9"/>
      <c r="J264" s="9"/>
    </row>
    <row r="265" spans="1:10" x14ac:dyDescent="0.3">
      <c r="A265" s="10"/>
      <c r="B265" s="10"/>
      <c r="C265" s="10"/>
      <c r="D265" s="10"/>
      <c r="E265" s="10"/>
      <c r="F265" s="10"/>
      <c r="G265" s="10"/>
      <c r="H265" s="10"/>
      <c r="I265" s="10"/>
      <c r="J265" s="10"/>
    </row>
    <row r="266" spans="1:10" x14ac:dyDescent="0.3">
      <c r="A266" s="9"/>
      <c r="B266" s="9"/>
      <c r="C266" s="9"/>
      <c r="D266" s="9"/>
      <c r="E266" s="9"/>
      <c r="F266" s="9"/>
      <c r="G266" s="9"/>
      <c r="H266" s="9"/>
      <c r="I266" s="9"/>
      <c r="J266" s="9"/>
    </row>
    <row r="267" spans="1:10" x14ac:dyDescent="0.3">
      <c r="A267" s="10"/>
      <c r="B267" s="10"/>
      <c r="C267" s="10"/>
      <c r="D267" s="10"/>
      <c r="E267" s="10"/>
      <c r="F267" s="10"/>
      <c r="G267" s="10"/>
      <c r="H267" s="10"/>
      <c r="I267" s="10"/>
      <c r="J267" s="10"/>
    </row>
    <row r="268" spans="1:10" x14ac:dyDescent="0.3">
      <c r="A268" s="9"/>
      <c r="B268" s="9"/>
      <c r="C268" s="9"/>
      <c r="D268" s="9"/>
      <c r="E268" s="9"/>
      <c r="F268" s="9"/>
      <c r="G268" s="9"/>
      <c r="H268" s="9"/>
      <c r="I268" s="9"/>
      <c r="J268" s="9"/>
    </row>
    <row r="269" spans="1:10" x14ac:dyDescent="0.3">
      <c r="A269" s="10"/>
      <c r="B269" s="10"/>
      <c r="C269" s="10"/>
      <c r="D269" s="10"/>
      <c r="E269" s="10"/>
      <c r="F269" s="10"/>
      <c r="G269" s="10"/>
      <c r="H269" s="10"/>
      <c r="I269" s="10"/>
      <c r="J269" s="10"/>
    </row>
    <row r="270" spans="1:10" x14ac:dyDescent="0.3">
      <c r="A270" s="9"/>
      <c r="B270" s="9"/>
      <c r="C270" s="9"/>
      <c r="D270" s="9"/>
      <c r="E270" s="9"/>
      <c r="F270" s="9"/>
      <c r="G270" s="9"/>
      <c r="H270" s="9"/>
      <c r="I270" s="9"/>
      <c r="J270" s="9"/>
    </row>
    <row r="271" spans="1:10" x14ac:dyDescent="0.3">
      <c r="A271" s="10"/>
      <c r="B271" s="10"/>
      <c r="C271" s="10"/>
      <c r="D271" s="10"/>
      <c r="E271" s="10"/>
      <c r="F271" s="10"/>
      <c r="G271" s="10"/>
      <c r="H271" s="10"/>
      <c r="I271" s="10"/>
      <c r="J271" s="10"/>
    </row>
    <row r="272" spans="1:10" x14ac:dyDescent="0.3">
      <c r="A272" s="9"/>
      <c r="B272" s="9"/>
      <c r="C272" s="9"/>
      <c r="D272" s="9"/>
      <c r="E272" s="9"/>
      <c r="F272" s="9"/>
      <c r="G272" s="9"/>
      <c r="H272" s="9"/>
      <c r="I272" s="9"/>
      <c r="J272" s="9"/>
    </row>
    <row r="273" spans="1:10" x14ac:dyDescent="0.3">
      <c r="A273" s="10"/>
      <c r="B273" s="10"/>
      <c r="C273" s="10"/>
      <c r="D273" s="10"/>
      <c r="E273" s="10"/>
      <c r="F273" s="10"/>
      <c r="G273" s="10"/>
      <c r="H273" s="10"/>
      <c r="I273" s="10"/>
      <c r="J273" s="10"/>
    </row>
    <row r="274" spans="1:10" x14ac:dyDescent="0.3">
      <c r="A274" s="9"/>
      <c r="B274" s="9"/>
      <c r="C274" s="9"/>
      <c r="D274" s="9"/>
      <c r="E274" s="9"/>
      <c r="F274" s="9"/>
      <c r="G274" s="9"/>
      <c r="H274" s="9"/>
      <c r="I274" s="9"/>
      <c r="J274" s="9"/>
    </row>
    <row r="275" spans="1:10" x14ac:dyDescent="0.3">
      <c r="A275" s="10"/>
      <c r="B275" s="10"/>
      <c r="C275" s="10"/>
      <c r="D275" s="10"/>
      <c r="E275" s="10"/>
      <c r="F275" s="10"/>
      <c r="G275" s="10"/>
      <c r="H275" s="10"/>
      <c r="I275" s="10"/>
      <c r="J275" s="10"/>
    </row>
    <row r="276" spans="1:10" x14ac:dyDescent="0.3">
      <c r="A276" s="9"/>
      <c r="B276" s="9"/>
      <c r="C276" s="9"/>
      <c r="D276" s="9"/>
      <c r="E276" s="9"/>
      <c r="F276" s="9"/>
      <c r="G276" s="9"/>
      <c r="H276" s="9"/>
      <c r="I276" s="9"/>
      <c r="J276" s="9"/>
    </row>
    <row r="277" spans="1:10" x14ac:dyDescent="0.3">
      <c r="A277" s="10"/>
      <c r="B277" s="10"/>
      <c r="C277" s="10"/>
      <c r="D277" s="10"/>
      <c r="E277" s="10"/>
      <c r="F277" s="10"/>
      <c r="G277" s="10"/>
      <c r="H277" s="10"/>
      <c r="I277" s="10"/>
      <c r="J277" s="10"/>
    </row>
    <row r="278" spans="1:10" x14ac:dyDescent="0.3">
      <c r="A278" s="9"/>
      <c r="B278" s="9"/>
      <c r="C278" s="9"/>
      <c r="D278" s="9"/>
      <c r="E278" s="9"/>
      <c r="F278" s="9"/>
      <c r="G278" s="9"/>
      <c r="H278" s="9"/>
      <c r="I278" s="9"/>
      <c r="J278" s="9"/>
    </row>
    <row r="279" spans="1:10" x14ac:dyDescent="0.3">
      <c r="A279" s="10"/>
      <c r="B279" s="10"/>
      <c r="C279" s="10"/>
      <c r="D279" s="10"/>
      <c r="E279" s="10"/>
      <c r="F279" s="10"/>
      <c r="G279" s="10"/>
      <c r="H279" s="10"/>
      <c r="I279" s="10"/>
      <c r="J279" s="10"/>
    </row>
    <row r="280" spans="1:10" x14ac:dyDescent="0.3">
      <c r="A280" s="9"/>
      <c r="B280" s="9"/>
      <c r="C280" s="9"/>
      <c r="D280" s="9"/>
      <c r="E280" s="9"/>
      <c r="F280" s="9"/>
      <c r="G280" s="9"/>
      <c r="H280" s="9"/>
      <c r="I280" s="9"/>
      <c r="J280" s="9"/>
    </row>
    <row r="281" spans="1:10" x14ac:dyDescent="0.3">
      <c r="A281" s="10"/>
      <c r="B281" s="10"/>
      <c r="C281" s="10"/>
      <c r="D281" s="10"/>
      <c r="E281" s="10"/>
      <c r="F281" s="10"/>
      <c r="G281" s="10"/>
      <c r="H281" s="10"/>
      <c r="I281" s="10"/>
      <c r="J281" s="10"/>
    </row>
    <row r="282" spans="1:10" x14ac:dyDescent="0.3">
      <c r="A282" s="9"/>
      <c r="B282" s="9"/>
      <c r="C282" s="9"/>
      <c r="D282" s="9"/>
      <c r="E282" s="9"/>
      <c r="F282" s="9"/>
      <c r="G282" s="9"/>
      <c r="H282" s="9"/>
      <c r="I282" s="9"/>
      <c r="J282" s="9"/>
    </row>
    <row r="283" spans="1:10" x14ac:dyDescent="0.3">
      <c r="A283" s="10"/>
      <c r="B283" s="10"/>
      <c r="C283" s="10"/>
      <c r="D283" s="10"/>
      <c r="E283" s="10"/>
      <c r="F283" s="10"/>
      <c r="G283" s="10"/>
      <c r="H283" s="10"/>
      <c r="I283" s="10"/>
      <c r="J283" s="10"/>
    </row>
    <row r="284" spans="1:10" x14ac:dyDescent="0.3">
      <c r="A284" s="9"/>
      <c r="B284" s="9"/>
      <c r="C284" s="9"/>
      <c r="D284" s="9"/>
      <c r="E284" s="9"/>
      <c r="F284" s="9"/>
      <c r="G284" s="9"/>
      <c r="H284" s="9"/>
      <c r="I284" s="9"/>
      <c r="J284" s="9"/>
    </row>
    <row r="285" spans="1:10" x14ac:dyDescent="0.3">
      <c r="A285" s="10"/>
      <c r="B285" s="10"/>
      <c r="C285" s="10"/>
      <c r="D285" s="10"/>
      <c r="E285" s="10"/>
      <c r="F285" s="10"/>
      <c r="G285" s="10"/>
      <c r="H285" s="10"/>
      <c r="I285" s="10"/>
      <c r="J285" s="10"/>
    </row>
    <row r="286" spans="1:10" x14ac:dyDescent="0.3">
      <c r="A286" s="9"/>
      <c r="B286" s="9"/>
      <c r="C286" s="9"/>
      <c r="D286" s="9"/>
      <c r="E286" s="9"/>
      <c r="F286" s="9"/>
      <c r="G286" s="9"/>
      <c r="H286" s="9"/>
      <c r="I286" s="9"/>
      <c r="J286" s="9"/>
    </row>
    <row r="287" spans="1:10" x14ac:dyDescent="0.3">
      <c r="A287" s="10"/>
      <c r="B287" s="10"/>
      <c r="C287" s="10"/>
      <c r="D287" s="10"/>
      <c r="E287" s="10"/>
      <c r="F287" s="10"/>
      <c r="G287" s="10"/>
      <c r="H287" s="10"/>
      <c r="I287" s="10"/>
      <c r="J287" s="10"/>
    </row>
    <row r="288" spans="1:10" x14ac:dyDescent="0.3">
      <c r="A288" s="9"/>
      <c r="B288" s="9"/>
      <c r="C288" s="9"/>
      <c r="D288" s="9"/>
      <c r="E288" s="9"/>
      <c r="F288" s="9"/>
      <c r="G288" s="9"/>
      <c r="H288" s="9"/>
      <c r="I288" s="9"/>
      <c r="J288" s="9"/>
    </row>
    <row r="289" spans="1:10" x14ac:dyDescent="0.3">
      <c r="A289" s="10"/>
      <c r="B289" s="10"/>
      <c r="C289" s="10"/>
      <c r="D289" s="10"/>
      <c r="E289" s="10"/>
      <c r="F289" s="10"/>
      <c r="G289" s="10"/>
      <c r="H289" s="10"/>
      <c r="I289" s="10"/>
      <c r="J289" s="10"/>
    </row>
    <row r="290" spans="1:10" x14ac:dyDescent="0.3">
      <c r="A290" s="9"/>
      <c r="B290" s="9"/>
      <c r="C290" s="9"/>
      <c r="D290" s="9"/>
      <c r="E290" s="9"/>
      <c r="F290" s="9"/>
      <c r="G290" s="9"/>
      <c r="H290" s="9"/>
      <c r="I290" s="9"/>
      <c r="J290" s="9"/>
    </row>
    <row r="291" spans="1:10" x14ac:dyDescent="0.3">
      <c r="A291" s="10"/>
      <c r="B291" s="10"/>
      <c r="C291" s="10"/>
      <c r="D291" s="10"/>
      <c r="E291" s="10"/>
      <c r="F291" s="10"/>
      <c r="G291" s="10"/>
      <c r="H291" s="10"/>
      <c r="I291" s="10"/>
      <c r="J291" s="10"/>
    </row>
    <row r="292" spans="1:10" x14ac:dyDescent="0.3">
      <c r="A292" s="9"/>
      <c r="B292" s="9"/>
      <c r="C292" s="9"/>
      <c r="D292" s="9"/>
      <c r="E292" s="9"/>
      <c r="F292" s="9"/>
      <c r="G292" s="9"/>
      <c r="H292" s="9"/>
      <c r="I292" s="9"/>
      <c r="J292" s="9"/>
    </row>
    <row r="293" spans="1:10" x14ac:dyDescent="0.3">
      <c r="A293" s="10"/>
      <c r="B293" s="10"/>
      <c r="C293" s="10"/>
      <c r="D293" s="10"/>
      <c r="E293" s="10"/>
      <c r="F293" s="10"/>
      <c r="G293" s="10"/>
      <c r="H293" s="10"/>
      <c r="I293" s="10"/>
      <c r="J293" s="10"/>
    </row>
    <row r="294" spans="1:10" x14ac:dyDescent="0.3">
      <c r="A294" s="9"/>
      <c r="B294" s="9"/>
      <c r="C294" s="9"/>
      <c r="D294" s="9"/>
      <c r="E294" s="9"/>
      <c r="F294" s="9"/>
      <c r="G294" s="9"/>
      <c r="H294" s="9"/>
      <c r="I294" s="9"/>
      <c r="J294" s="9"/>
    </row>
    <row r="295" spans="1:10" x14ac:dyDescent="0.3">
      <c r="A295" s="10"/>
      <c r="B295" s="10"/>
      <c r="C295" s="10"/>
      <c r="D295" s="10"/>
      <c r="E295" s="10"/>
      <c r="F295" s="10"/>
      <c r="G295" s="10"/>
      <c r="H295" s="10"/>
      <c r="I295" s="10"/>
      <c r="J295" s="10"/>
    </row>
    <row r="296" spans="1:10" x14ac:dyDescent="0.3">
      <c r="A296" s="9"/>
      <c r="B296" s="9"/>
      <c r="C296" s="9"/>
      <c r="D296" s="9"/>
      <c r="E296" s="9"/>
      <c r="F296" s="9"/>
      <c r="G296" s="9"/>
      <c r="H296" s="9"/>
      <c r="I296" s="9"/>
      <c r="J296" s="9"/>
    </row>
    <row r="297" spans="1:10" x14ac:dyDescent="0.3">
      <c r="A297" s="10"/>
      <c r="B297" s="10"/>
      <c r="C297" s="10"/>
      <c r="D297" s="10"/>
      <c r="E297" s="10"/>
      <c r="F297" s="10"/>
      <c r="G297" s="10"/>
      <c r="H297" s="10"/>
      <c r="I297" s="10"/>
      <c r="J297" s="10"/>
    </row>
    <row r="298" spans="1:10" x14ac:dyDescent="0.3">
      <c r="A298" s="9"/>
      <c r="B298" s="9"/>
      <c r="C298" s="9"/>
      <c r="D298" s="9"/>
      <c r="E298" s="9"/>
      <c r="F298" s="9"/>
      <c r="G298" s="9"/>
      <c r="H298" s="9"/>
      <c r="I298" s="9"/>
      <c r="J298" s="9"/>
    </row>
    <row r="299" spans="1:10" x14ac:dyDescent="0.3">
      <c r="A299" s="10"/>
      <c r="B299" s="10"/>
      <c r="C299" s="10"/>
      <c r="D299" s="10"/>
      <c r="E299" s="10"/>
      <c r="F299" s="10"/>
      <c r="G299" s="10"/>
      <c r="H299" s="10"/>
      <c r="I299" s="10"/>
      <c r="J299" s="10"/>
    </row>
    <row r="300" spans="1:10" x14ac:dyDescent="0.3">
      <c r="A300" s="9"/>
      <c r="B300" s="9"/>
      <c r="C300" s="9"/>
      <c r="D300" s="9"/>
      <c r="E300" s="9"/>
      <c r="F300" s="9"/>
      <c r="G300" s="9"/>
      <c r="H300" s="9"/>
      <c r="I300" s="9"/>
      <c r="J300" s="9"/>
    </row>
    <row r="301" spans="1:10" x14ac:dyDescent="0.3">
      <c r="A301" s="10"/>
      <c r="B301" s="10"/>
      <c r="C301" s="10"/>
      <c r="D301" s="10"/>
      <c r="F301" s="10"/>
      <c r="G301" s="10"/>
      <c r="H301" s="10"/>
      <c r="I301" s="10"/>
    </row>
    <row r="302" spans="1:10" x14ac:dyDescent="0.3">
      <c r="A302" s="9"/>
      <c r="B302" s="9"/>
      <c r="C302" s="9"/>
      <c r="D302" s="9"/>
      <c r="F302" s="9"/>
      <c r="G302" s="9"/>
      <c r="H302" s="9"/>
      <c r="I302" s="9"/>
    </row>
  </sheetData>
  <mergeCells count="4">
    <mergeCell ref="A1:B1"/>
    <mergeCell ref="C1:D1"/>
    <mergeCell ref="F1:G1"/>
    <mergeCell ref="H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A88"/>
  <sheetViews>
    <sheetView tabSelected="1" zoomScaleNormal="100" workbookViewId="0">
      <selection activeCell="C6" sqref="C6"/>
    </sheetView>
  </sheetViews>
  <sheetFormatPr defaultRowHeight="15" x14ac:dyDescent="0.25"/>
  <cols>
    <col min="1" max="2" width="2.7109375" customWidth="1"/>
    <col min="3" max="3" width="16.7109375" customWidth="1"/>
    <col min="4" max="4" width="110.7109375" customWidth="1"/>
    <col min="5" max="5" width="21.7109375" customWidth="1"/>
    <col min="6" max="6" width="0.85546875" customWidth="1"/>
    <col min="7" max="7" width="22.7109375" customWidth="1"/>
    <col min="8" max="8" width="0.85546875" customWidth="1"/>
    <col min="9" max="9" width="17.7109375" customWidth="1"/>
    <col min="10" max="10" width="0.85546875" customWidth="1"/>
    <col min="11" max="11" width="11.7109375" customWidth="1"/>
    <col min="12" max="12" width="5.7109375" customWidth="1"/>
    <col min="13" max="13" width="16.7109375" customWidth="1"/>
    <col min="14" max="14" width="102.7109375" customWidth="1"/>
    <col min="15" max="15" width="4.7109375" customWidth="1"/>
    <col min="16" max="16" width="5" customWidth="1"/>
    <col min="17" max="17" width="9.7109375" customWidth="1"/>
    <col min="18" max="18" width="10.7109375" customWidth="1"/>
    <col min="19" max="19" width="0.85546875" customWidth="1"/>
    <col min="20" max="20" width="12.42578125" customWidth="1"/>
    <col min="21" max="21" width="9.42578125" customWidth="1"/>
    <col min="22" max="22" width="0.85546875" customWidth="1"/>
    <col min="23" max="23" width="17.7109375" customWidth="1"/>
    <col min="24" max="24" width="0.85546875" customWidth="1"/>
    <col min="25" max="25" width="10.7109375" customWidth="1"/>
    <col min="26" max="26" width="9.7109375" style="1" customWidth="1"/>
    <col min="27" max="27" width="26.7109375" style="1" customWidth="1"/>
  </cols>
  <sheetData>
    <row r="1" spans="1:27" ht="11.1" customHeight="1" x14ac:dyDescent="0.25">
      <c r="A1" s="42"/>
      <c r="B1" s="43"/>
      <c r="C1" s="43"/>
      <c r="D1" s="92" t="s">
        <v>10</v>
      </c>
      <c r="E1" s="92"/>
      <c r="F1" s="92"/>
      <c r="G1" s="92"/>
      <c r="H1" s="92"/>
      <c r="I1" s="92"/>
      <c r="J1" s="92"/>
      <c r="K1" s="92"/>
      <c r="L1" s="92"/>
      <c r="M1" s="92"/>
      <c r="N1" s="92"/>
      <c r="O1" s="84" t="s">
        <v>5</v>
      </c>
      <c r="P1" s="85"/>
      <c r="Q1" s="97" t="s">
        <v>4</v>
      </c>
      <c r="R1" s="84" t="s">
        <v>3</v>
      </c>
      <c r="S1" s="101"/>
      <c r="T1" s="85"/>
      <c r="U1" s="84" t="s">
        <v>12</v>
      </c>
      <c r="V1" s="101"/>
      <c r="W1" s="101"/>
      <c r="X1" s="85"/>
      <c r="Y1" s="44" t="s">
        <v>7</v>
      </c>
      <c r="Z1" s="44" t="s">
        <v>9</v>
      </c>
    </row>
    <row r="2" spans="1:27" ht="11.1" customHeight="1" x14ac:dyDescent="0.25">
      <c r="A2" s="45"/>
      <c r="B2" s="46"/>
      <c r="C2" s="47"/>
      <c r="D2" s="93"/>
      <c r="E2" s="93"/>
      <c r="F2" s="93"/>
      <c r="G2" s="93"/>
      <c r="H2" s="93"/>
      <c r="I2" s="93"/>
      <c r="J2" s="93"/>
      <c r="K2" s="93"/>
      <c r="L2" s="93"/>
      <c r="M2" s="93"/>
      <c r="N2" s="93"/>
      <c r="O2" s="86" t="s">
        <v>6</v>
      </c>
      <c r="P2" s="87"/>
      <c r="Q2" s="98"/>
      <c r="R2" s="86"/>
      <c r="S2" s="102"/>
      <c r="T2" s="87"/>
      <c r="U2" s="86"/>
      <c r="V2" s="102"/>
      <c r="W2" s="102"/>
      <c r="X2" s="87"/>
      <c r="Y2" s="48" t="s">
        <v>8</v>
      </c>
      <c r="Z2" s="48" t="s">
        <v>8</v>
      </c>
    </row>
    <row r="3" spans="1:27" ht="21" customHeight="1" x14ac:dyDescent="0.25">
      <c r="A3" s="45"/>
      <c r="B3" s="46"/>
      <c r="C3" s="47"/>
      <c r="D3" s="93"/>
      <c r="E3" s="93"/>
      <c r="F3" s="93"/>
      <c r="G3" s="93"/>
      <c r="H3" s="93"/>
      <c r="I3" s="93"/>
      <c r="J3" s="93"/>
      <c r="K3" s="93"/>
      <c r="L3" s="93"/>
      <c r="M3" s="93"/>
      <c r="N3" s="93"/>
      <c r="O3" s="89">
        <v>3</v>
      </c>
      <c r="P3" s="90"/>
      <c r="Q3" s="49" t="s">
        <v>11</v>
      </c>
      <c r="R3" s="106"/>
      <c r="S3" s="107"/>
      <c r="T3" s="108"/>
      <c r="U3" s="103"/>
      <c r="V3" s="104"/>
      <c r="W3" s="104"/>
      <c r="X3" s="105"/>
      <c r="Y3" s="50"/>
      <c r="Z3" s="50" t="s">
        <v>13</v>
      </c>
    </row>
    <row r="4" spans="1:27" ht="14.1" customHeight="1" x14ac:dyDescent="0.25">
      <c r="A4" s="45"/>
      <c r="B4" s="46"/>
      <c r="C4" s="47"/>
      <c r="D4" s="93"/>
      <c r="E4" s="93"/>
      <c r="F4" s="93"/>
      <c r="G4" s="93"/>
      <c r="H4" s="93"/>
      <c r="I4" s="93"/>
      <c r="J4" s="93"/>
      <c r="K4" s="93"/>
      <c r="L4" s="93"/>
      <c r="M4" s="93"/>
      <c r="N4" s="93"/>
      <c r="O4" s="46"/>
      <c r="P4" s="46"/>
      <c r="Q4" s="46"/>
      <c r="R4" s="46"/>
      <c r="S4" s="46"/>
      <c r="T4" s="46"/>
      <c r="U4" s="46"/>
      <c r="V4" s="46"/>
      <c r="W4" s="46"/>
      <c r="X4" s="46"/>
      <c r="Y4" s="46"/>
      <c r="Z4" s="11"/>
    </row>
    <row r="5" spans="1:27" s="2" customFormat="1" ht="26.1" customHeight="1" x14ac:dyDescent="0.3">
      <c r="A5" s="51"/>
      <c r="B5" s="52"/>
      <c r="C5" s="69" t="s">
        <v>0</v>
      </c>
      <c r="D5" s="69" t="s">
        <v>1</v>
      </c>
      <c r="E5" s="91" t="str">
        <f>'PASTE DATA HERE'!C1</f>
        <v>CHESTERFIELD</v>
      </c>
      <c r="F5" s="91"/>
      <c r="G5" s="91" t="str">
        <f>'PASTE DATA HERE'!H1</f>
        <v>LANCASTER</v>
      </c>
      <c r="H5" s="91"/>
      <c r="I5" s="91" t="s">
        <v>62</v>
      </c>
      <c r="J5" s="94"/>
      <c r="K5" s="70" t="s">
        <v>2</v>
      </c>
      <c r="L5" s="52"/>
      <c r="M5" s="69" t="s">
        <v>0</v>
      </c>
      <c r="N5" s="91" t="s">
        <v>1</v>
      </c>
      <c r="O5" s="91"/>
      <c r="P5" s="91" t="str">
        <f>'PASTE DATA HERE'!C1</f>
        <v>CHESTERFIELD</v>
      </c>
      <c r="Q5" s="91"/>
      <c r="R5" s="91"/>
      <c r="S5" s="91"/>
      <c r="T5" s="91" t="str">
        <f>'PASTE DATA HERE'!H1</f>
        <v>LANCASTER</v>
      </c>
      <c r="U5" s="91"/>
      <c r="V5" s="91"/>
      <c r="W5" s="82" t="s">
        <v>62</v>
      </c>
      <c r="X5" s="83"/>
      <c r="Y5" s="77" t="s">
        <v>2</v>
      </c>
      <c r="Z5" s="12"/>
      <c r="AA5" s="3"/>
    </row>
    <row r="6" spans="1:27" s="2" customFormat="1" ht="18" customHeight="1" x14ac:dyDescent="0.3">
      <c r="A6" s="51"/>
      <c r="B6" s="52"/>
      <c r="C6" s="61" t="str">
        <f>IF(IMAGES!AE$278=0,"",IMAGES!AE203)</f>
        <v/>
      </c>
      <c r="D6" s="71" t="str">
        <f>IF(C6="","",IMAGES!AF203)</f>
        <v/>
      </c>
      <c r="E6" s="63" t="str">
        <f>IF(C6="","",IMAGES!AH203)</f>
        <v/>
      </c>
      <c r="F6" s="73"/>
      <c r="G6" s="63" t="str">
        <f>IF(C6="","",IMAGES!AI203)</f>
        <v/>
      </c>
      <c r="H6" s="73"/>
      <c r="I6" s="65">
        <f>IF(G6="NEC.","NEC.",SUM(E6:G6))</f>
        <v>0</v>
      </c>
      <c r="J6" s="73"/>
      <c r="K6" s="72" t="str">
        <f>IF(C6="","",IMAGES!AG203)</f>
        <v/>
      </c>
      <c r="L6" s="75"/>
      <c r="M6" s="61" t="str">
        <f>IF(IMAGES!AE$278=0,IF(IMAGES!AE203=0,"",IMAGES!AE203),IF(IMAGES!AE278=0,"",IMAGES!AE278))</f>
        <v/>
      </c>
      <c r="N6" s="88" t="str">
        <f>IF(IMAGES!AF$278=0,IF(IMAGES!AF203=0,"",IMAGES!AF203),IF(IMAGES!AF278=0,"",IMAGES!AF278))</f>
        <v/>
      </c>
      <c r="O6" s="88"/>
      <c r="P6" s="95" t="str">
        <f>IF($D$6="",IF(M6="","",IMAGES!AH203),IF(M6="","",IMAGES!AH278))</f>
        <v/>
      </c>
      <c r="Q6" s="95"/>
      <c r="R6" s="96"/>
      <c r="S6" s="62"/>
      <c r="T6" s="95" t="str">
        <f>IF($D$6="",IF(M6="","",IMAGES!AI203),IF(M6="","",IMAGES!AI278))</f>
        <v/>
      </c>
      <c r="U6" s="96" t="str">
        <f>IF(ISBLANK('PASTE DATA HERE'!AD1),"",'PASTE DATA HERE'!AD1)</f>
        <v/>
      </c>
      <c r="V6" s="64"/>
      <c r="W6" s="65">
        <f>IF(P6="NEC.","NEC.",SUM(P6:T6))</f>
        <v>0</v>
      </c>
      <c r="X6" s="66"/>
      <c r="Y6" s="74" t="str">
        <f>IF($D$6="",IF(M6="","",IMAGES!AG203),IF(M6="","",IMAGES!AG278))</f>
        <v/>
      </c>
      <c r="Z6" s="12" t="str">
        <f>IF(ISBLANK('PASTE DATA HERE'!AH1),"",'PASTE DATA HERE'!AH1)</f>
        <v/>
      </c>
      <c r="AA6" s="3"/>
    </row>
    <row r="7" spans="1:27" s="2" customFormat="1" ht="18" customHeight="1" x14ac:dyDescent="0.3">
      <c r="A7" s="51"/>
      <c r="B7" s="52"/>
      <c r="C7" s="61" t="str">
        <f>IF(IMAGES!AE$278=0,"",IMAGES!AE204)</f>
        <v/>
      </c>
      <c r="D7" s="71" t="str">
        <f>IF(IMAGES!AF$278=0,"",IMAGES!AF204)</f>
        <v/>
      </c>
      <c r="E7" s="63" t="str">
        <f>IF(C7="","",IMAGES!AH204)</f>
        <v/>
      </c>
      <c r="F7" s="73"/>
      <c r="G7" s="63" t="str">
        <f>IF(C7="","",IMAGES!AI204)</f>
        <v/>
      </c>
      <c r="H7" s="73"/>
      <c r="I7" s="65">
        <f t="shared" ref="I7:I70" si="0">IF(G7="NEC.","NEC.",SUM(E7:G7))</f>
        <v>0</v>
      </c>
      <c r="J7" s="73"/>
      <c r="K7" s="72" t="str">
        <f>IF(C7="","",IMAGES!AG204)</f>
        <v/>
      </c>
      <c r="L7" s="37"/>
      <c r="M7" s="61" t="str">
        <f>IF(IMAGES!AE$278=0,IF(IMAGES!AE204=0,"",IMAGES!AE204),IF(IMAGES!AE279=0,"",IMAGES!AE279))</f>
        <v/>
      </c>
      <c r="N7" s="88" t="str">
        <f>IF(IMAGES!AF$278=0,IF(IMAGES!AF204=0,"",IMAGES!AF204),IF(IMAGES!AF279=0,"",IMAGES!AF279))</f>
        <v/>
      </c>
      <c r="O7" s="88"/>
      <c r="P7" s="95" t="str">
        <f>IF($D$6="",IF(M7="","",IMAGES!AH204),IF(M7="","",IMAGES!AH279))</f>
        <v/>
      </c>
      <c r="Q7" s="95"/>
      <c r="R7" s="96"/>
      <c r="S7" s="62"/>
      <c r="T7" s="95" t="str">
        <f>IF($D$6="",IF(M7="","",IMAGES!AI204),IF(M7="","",IMAGES!AI279))</f>
        <v/>
      </c>
      <c r="U7" s="96" t="str">
        <f>IF(ISBLANK('PASTE DATA HERE'!AD2),"",'PASTE DATA HERE'!AD2)</f>
        <v/>
      </c>
      <c r="V7" s="64"/>
      <c r="W7" s="65">
        <f t="shared" ref="W7:W70" si="1">IF(P7="NEC.","NEC.",SUM(P7:T7))</f>
        <v>0</v>
      </c>
      <c r="X7" s="66"/>
      <c r="Y7" s="74" t="str">
        <f>IF($D$6="",IF(M7="","",IMAGES!AG204),IF(M7="","",IMAGES!AG279))</f>
        <v/>
      </c>
      <c r="Z7" s="12"/>
      <c r="AA7" s="3"/>
    </row>
    <row r="8" spans="1:27" s="2" customFormat="1" ht="18" customHeight="1" x14ac:dyDescent="0.3">
      <c r="A8" s="51"/>
      <c r="B8" s="52"/>
      <c r="C8" s="61" t="str">
        <f>IF(IMAGES!AE$278=0,"",IMAGES!AE205)</f>
        <v/>
      </c>
      <c r="D8" s="71" t="str">
        <f>IF(IMAGES!AF$278=0,"",IMAGES!AF205)</f>
        <v/>
      </c>
      <c r="E8" s="63" t="str">
        <f>IF(C8="","",IMAGES!AH205)</f>
        <v/>
      </c>
      <c r="F8" s="73"/>
      <c r="G8" s="63" t="str">
        <f>IF(C8="","",IMAGES!AI205)</f>
        <v/>
      </c>
      <c r="H8" s="73"/>
      <c r="I8" s="65">
        <f t="shared" si="0"/>
        <v>0</v>
      </c>
      <c r="J8" s="73"/>
      <c r="K8" s="72" t="str">
        <f>IF(C8="","",IMAGES!AG205)</f>
        <v/>
      </c>
      <c r="L8" s="37"/>
      <c r="M8" s="61" t="str">
        <f>IF(IMAGES!AE$278=0,IF(IMAGES!AE205=0,"",IMAGES!AE205),IF(IMAGES!AE280=0,"",IMAGES!AE280))</f>
        <v/>
      </c>
      <c r="N8" s="88" t="str">
        <f>IF(IMAGES!AF$278=0,IF(IMAGES!AF205=0,"",IMAGES!AF205),IF(IMAGES!AF280=0,"",IMAGES!AF280))</f>
        <v/>
      </c>
      <c r="O8" s="88"/>
      <c r="P8" s="95" t="str">
        <f>IF($D$6="",IF(M8="","",IMAGES!AH205),IF(M8="","",IMAGES!AH280))</f>
        <v/>
      </c>
      <c r="Q8" s="95"/>
      <c r="R8" s="96"/>
      <c r="S8" s="62"/>
      <c r="T8" s="95" t="str">
        <f>IF($D$6="",IF(M8="","",IMAGES!AI205),IF(M8="","",IMAGES!AI280))</f>
        <v/>
      </c>
      <c r="U8" s="96" t="str">
        <f>IF(ISBLANK('PASTE DATA HERE'!AD3),"",'PASTE DATA HERE'!AD3)</f>
        <v/>
      </c>
      <c r="V8" s="64"/>
      <c r="W8" s="65">
        <f t="shared" si="1"/>
        <v>0</v>
      </c>
      <c r="X8" s="66"/>
      <c r="Y8" s="74" t="str">
        <f>IF($D$6="",IF(M8="","",IMAGES!AG205),IF(M8="","",IMAGES!AG280))</f>
        <v/>
      </c>
      <c r="Z8" s="12"/>
      <c r="AA8" s="3"/>
    </row>
    <row r="9" spans="1:27" s="2" customFormat="1" ht="18" customHeight="1" x14ac:dyDescent="0.3">
      <c r="A9" s="51"/>
      <c r="B9" s="52"/>
      <c r="C9" s="61" t="str">
        <f>IF(IMAGES!AE$278=0,"",IMAGES!AE206)</f>
        <v/>
      </c>
      <c r="D9" s="71" t="str">
        <f>IF(IMAGES!AF$278=0,"",IMAGES!AF206)</f>
        <v/>
      </c>
      <c r="E9" s="63" t="str">
        <f>IF(C9="","",IMAGES!AH206)</f>
        <v/>
      </c>
      <c r="F9" s="73"/>
      <c r="G9" s="63" t="str">
        <f>IF(C9="","",IMAGES!AI206)</f>
        <v/>
      </c>
      <c r="H9" s="73"/>
      <c r="I9" s="65">
        <f t="shared" si="0"/>
        <v>0</v>
      </c>
      <c r="J9" s="73"/>
      <c r="K9" s="72" t="str">
        <f>IF(C9="","",IMAGES!AG206)</f>
        <v/>
      </c>
      <c r="L9" s="37"/>
      <c r="M9" s="61" t="str">
        <f>IF(IMAGES!AE$278=0,IF(IMAGES!AE206=0,"",IMAGES!AE206),IF(IMAGES!AE281=0,"",IMAGES!AE281))</f>
        <v/>
      </c>
      <c r="N9" s="88" t="str">
        <f>IF(IMAGES!AF$278=0,IF(IMAGES!AF206=0,"",IMAGES!AF206),IF(IMAGES!AF281=0,"",IMAGES!AF281))</f>
        <v/>
      </c>
      <c r="O9" s="88"/>
      <c r="P9" s="95" t="str">
        <f>IF($D$6="",IF(M9="","",IMAGES!AH206),IF(M9="","",IMAGES!AH281))</f>
        <v/>
      </c>
      <c r="Q9" s="95"/>
      <c r="R9" s="96"/>
      <c r="S9" s="62"/>
      <c r="T9" s="95" t="str">
        <f>IF($D$6="",IF(M9="","",IMAGES!AI206),IF(M9="","",IMAGES!AI281))</f>
        <v/>
      </c>
      <c r="U9" s="96" t="str">
        <f>IF(ISBLANK('PASTE DATA HERE'!AD4),"",'PASTE DATA HERE'!AD4)</f>
        <v/>
      </c>
      <c r="V9" s="64"/>
      <c r="W9" s="65">
        <f t="shared" si="1"/>
        <v>0</v>
      </c>
      <c r="X9" s="66"/>
      <c r="Y9" s="74" t="str">
        <f>IF($D$6="",IF(M9="","",IMAGES!AG206),IF(M9="","",IMAGES!AG281))</f>
        <v/>
      </c>
      <c r="Z9" s="12"/>
      <c r="AA9" s="3"/>
    </row>
    <row r="10" spans="1:27" s="2" customFormat="1" ht="18" customHeight="1" x14ac:dyDescent="0.3">
      <c r="A10" s="51"/>
      <c r="B10" s="52"/>
      <c r="C10" s="61" t="str">
        <f>IF(IMAGES!AE$278=0,"",IMAGES!AE207)</f>
        <v/>
      </c>
      <c r="D10" s="71" t="str">
        <f>IF(IMAGES!AF$278=0,"",IMAGES!AF207)</f>
        <v/>
      </c>
      <c r="E10" s="63" t="str">
        <f>IF(C10="","",IMAGES!AH207)</f>
        <v/>
      </c>
      <c r="F10" s="73"/>
      <c r="G10" s="63" t="str">
        <f>IF(C10="","",IMAGES!AI207)</f>
        <v/>
      </c>
      <c r="H10" s="73"/>
      <c r="I10" s="65">
        <f t="shared" si="0"/>
        <v>0</v>
      </c>
      <c r="J10" s="73"/>
      <c r="K10" s="72" t="str">
        <f>IF(C10="","",IMAGES!AG207)</f>
        <v/>
      </c>
      <c r="L10" s="37"/>
      <c r="M10" s="61" t="str">
        <f>IF(IMAGES!AE$278=0,IF(IMAGES!AE207=0,"",IMAGES!AE207),IF(IMAGES!AE282=0,"",IMAGES!AE282))</f>
        <v/>
      </c>
      <c r="N10" s="88" t="str">
        <f>IF(IMAGES!AF$278=0,IF(IMAGES!AF207=0,"",IMAGES!AF207),IF(IMAGES!AF282=0,"",IMAGES!AF282))</f>
        <v/>
      </c>
      <c r="O10" s="88"/>
      <c r="P10" s="95" t="str">
        <f>IF($D$6="",IF(M10="","",IMAGES!AH207),IF(M10="","",IMAGES!AH282))</f>
        <v/>
      </c>
      <c r="Q10" s="95"/>
      <c r="R10" s="96"/>
      <c r="S10" s="62"/>
      <c r="T10" s="95" t="str">
        <f>IF($D$6="",IF(M10="","",IMAGES!AI207),IF(M10="","",IMAGES!AI282))</f>
        <v/>
      </c>
      <c r="U10" s="96" t="str">
        <f>IF(ISBLANK('PASTE DATA HERE'!AD5),"",'PASTE DATA HERE'!AD5)</f>
        <v/>
      </c>
      <c r="V10" s="64"/>
      <c r="W10" s="65">
        <f t="shared" si="1"/>
        <v>0</v>
      </c>
      <c r="X10" s="66"/>
      <c r="Y10" s="74" t="str">
        <f>IF($D$6="",IF(M10="","",IMAGES!AG207),IF(M10="","",IMAGES!AG282))</f>
        <v/>
      </c>
      <c r="Z10" s="12"/>
      <c r="AA10" s="3"/>
    </row>
    <row r="11" spans="1:27" s="2" customFormat="1" ht="18" customHeight="1" x14ac:dyDescent="0.3">
      <c r="A11" s="51"/>
      <c r="B11" s="52"/>
      <c r="C11" s="61" t="str">
        <f>IF(IMAGES!AE$278=0,"",IMAGES!AE208)</f>
        <v/>
      </c>
      <c r="D11" s="71" t="str">
        <f>IF(IMAGES!AF$278=0,"",IMAGES!AF208)</f>
        <v/>
      </c>
      <c r="E11" s="63" t="str">
        <f>IF(C11="","",IMAGES!AH208)</f>
        <v/>
      </c>
      <c r="F11" s="73"/>
      <c r="G11" s="63" t="str">
        <f>IF(C11="","",IMAGES!AI208)</f>
        <v/>
      </c>
      <c r="H11" s="73"/>
      <c r="I11" s="65">
        <f t="shared" si="0"/>
        <v>0</v>
      </c>
      <c r="J11" s="73"/>
      <c r="K11" s="72" t="str">
        <f>IF(C11="","",IMAGES!AG208)</f>
        <v/>
      </c>
      <c r="L11" s="37"/>
      <c r="M11" s="61" t="str">
        <f>IF(IMAGES!AE$278=0,IF(IMAGES!AE208=0,"",IMAGES!AE208),IF(IMAGES!AE283=0,"",IMAGES!AE283))</f>
        <v/>
      </c>
      <c r="N11" s="88" t="str">
        <f>IF(IMAGES!AF$278=0,IF(IMAGES!AF208=0,"",IMAGES!AF208),IF(IMAGES!AF283=0,"",IMAGES!AF283))</f>
        <v/>
      </c>
      <c r="O11" s="88"/>
      <c r="P11" s="95" t="str">
        <f>IF($D$6="",IF(M11="","",IMAGES!AH208),IF(M11="","",IMAGES!AH283))</f>
        <v/>
      </c>
      <c r="Q11" s="95"/>
      <c r="R11" s="96"/>
      <c r="S11" s="62"/>
      <c r="T11" s="95" t="str">
        <f>IF($D$6="",IF(M11="","",IMAGES!AI208),IF(M11="","",IMAGES!AI283))</f>
        <v/>
      </c>
      <c r="U11" s="96" t="str">
        <f>IF(ISBLANK('PASTE DATA HERE'!AD6),"",'PASTE DATA HERE'!AD6)</f>
        <v/>
      </c>
      <c r="V11" s="64"/>
      <c r="W11" s="65">
        <f t="shared" si="1"/>
        <v>0</v>
      </c>
      <c r="X11" s="66"/>
      <c r="Y11" s="74" t="str">
        <f>IF($D$6="",IF(M11="","",IMAGES!AG208),IF(M11="","",IMAGES!AG283))</f>
        <v/>
      </c>
      <c r="Z11" s="12"/>
      <c r="AA11" s="3"/>
    </row>
    <row r="12" spans="1:27" s="2" customFormat="1" ht="18" customHeight="1" x14ac:dyDescent="0.3">
      <c r="A12" s="51"/>
      <c r="B12" s="52"/>
      <c r="C12" s="61" t="str">
        <f>IF(IMAGES!AE$278=0,"",IMAGES!AE209)</f>
        <v/>
      </c>
      <c r="D12" s="71" t="str">
        <f>IF(IMAGES!AF$278=0,"",IMAGES!AF209)</f>
        <v/>
      </c>
      <c r="E12" s="63" t="str">
        <f>IF(C12="","",IMAGES!AH209)</f>
        <v/>
      </c>
      <c r="F12" s="73"/>
      <c r="G12" s="63" t="str">
        <f>IF(C12="","",IMAGES!AI209)</f>
        <v/>
      </c>
      <c r="H12" s="73"/>
      <c r="I12" s="65">
        <f t="shared" si="0"/>
        <v>0</v>
      </c>
      <c r="J12" s="73"/>
      <c r="K12" s="72" t="str">
        <f>IF(C12="","",IMAGES!AG209)</f>
        <v/>
      </c>
      <c r="L12" s="37"/>
      <c r="M12" s="61" t="str">
        <f>IF(IMAGES!AE$278=0,IF(IMAGES!AE209=0,"",IMAGES!AE209),IF(IMAGES!AE284=0,"",IMAGES!AE284))</f>
        <v/>
      </c>
      <c r="N12" s="88" t="str">
        <f>IF(IMAGES!AF$278=0,IF(IMAGES!AF209=0,"",IMAGES!AF209),IF(IMAGES!AF284=0,"",IMAGES!AF284))</f>
        <v/>
      </c>
      <c r="O12" s="88"/>
      <c r="P12" s="95" t="str">
        <f>IF($D$6="",IF(M12="","",IMAGES!AH209),IF(M12="","",IMAGES!AH284))</f>
        <v/>
      </c>
      <c r="Q12" s="95"/>
      <c r="R12" s="96"/>
      <c r="S12" s="62"/>
      <c r="T12" s="95" t="str">
        <f>IF($D$6="",IF(M12="","",IMAGES!AI209),IF(M12="","",IMAGES!AI284))</f>
        <v/>
      </c>
      <c r="U12" s="96" t="str">
        <f>IF(ISBLANK('PASTE DATA HERE'!AD7),"",'PASTE DATA HERE'!AD7)</f>
        <v/>
      </c>
      <c r="V12" s="64"/>
      <c r="W12" s="65">
        <f t="shared" si="1"/>
        <v>0</v>
      </c>
      <c r="X12" s="66"/>
      <c r="Y12" s="74" t="str">
        <f>IF($D$6="",IF(M12="","",IMAGES!AG209),IF(M12="","",IMAGES!AG284))</f>
        <v/>
      </c>
      <c r="Z12" s="12"/>
      <c r="AA12" s="3"/>
    </row>
    <row r="13" spans="1:27" s="2" customFormat="1" ht="18" customHeight="1" x14ac:dyDescent="0.3">
      <c r="A13" s="51"/>
      <c r="B13" s="52"/>
      <c r="C13" s="61" t="str">
        <f>IF(IMAGES!AE$278=0,"",IMAGES!AE210)</f>
        <v/>
      </c>
      <c r="D13" s="71" t="str">
        <f>IF(IMAGES!AF$278=0,"",IMAGES!AF210)</f>
        <v/>
      </c>
      <c r="E13" s="63" t="str">
        <f>IF(C13="","",IMAGES!AH210)</f>
        <v/>
      </c>
      <c r="F13" s="73"/>
      <c r="G13" s="63" t="str">
        <f>IF(C13="","",IMAGES!AI210)</f>
        <v/>
      </c>
      <c r="H13" s="73"/>
      <c r="I13" s="65">
        <f t="shared" si="0"/>
        <v>0</v>
      </c>
      <c r="J13" s="73"/>
      <c r="K13" s="72" t="str">
        <f>IF(C13="","",IMAGES!AG210)</f>
        <v/>
      </c>
      <c r="L13" s="37"/>
      <c r="M13" s="61" t="str">
        <f>IF(IMAGES!AE$278=0,IF(IMAGES!AE210=0,"",IMAGES!AE210),IF(IMAGES!AE285=0,"",IMAGES!AE285))</f>
        <v/>
      </c>
      <c r="N13" s="88" t="str">
        <f>IF(IMAGES!AF$278=0,IF(IMAGES!AF210=0,"",IMAGES!AF210),IF(IMAGES!AF285=0,"",IMAGES!AF285))</f>
        <v/>
      </c>
      <c r="O13" s="88"/>
      <c r="P13" s="95" t="str">
        <f>IF($D$6="",IF(M13="","",IMAGES!AH210),IF(M13="","",IMAGES!AH285))</f>
        <v/>
      </c>
      <c r="Q13" s="95"/>
      <c r="R13" s="96"/>
      <c r="S13" s="62"/>
      <c r="T13" s="95" t="str">
        <f>IF($D$6="",IF(M13="","",IMAGES!AI210),IF(M13="","",IMAGES!AI285))</f>
        <v/>
      </c>
      <c r="U13" s="96" t="str">
        <f>IF(ISBLANK('PASTE DATA HERE'!AD8),"",'PASTE DATA HERE'!AD8)</f>
        <v/>
      </c>
      <c r="V13" s="64"/>
      <c r="W13" s="65">
        <f t="shared" si="1"/>
        <v>0</v>
      </c>
      <c r="X13" s="66"/>
      <c r="Y13" s="74" t="str">
        <f>IF($D$6="",IF(M13="","",IMAGES!AG210),IF(M13="","",IMAGES!AG285))</f>
        <v/>
      </c>
      <c r="Z13" s="12"/>
      <c r="AA13" s="3"/>
    </row>
    <row r="14" spans="1:27" s="2" customFormat="1" ht="18" customHeight="1" x14ac:dyDescent="0.3">
      <c r="A14" s="51"/>
      <c r="B14" s="52"/>
      <c r="C14" s="61" t="str">
        <f>IF(IMAGES!AE$278=0,"",IMAGES!AE211)</f>
        <v/>
      </c>
      <c r="D14" s="71" t="str">
        <f>IF(IMAGES!AF$278=0,"",IMAGES!AF211)</f>
        <v/>
      </c>
      <c r="E14" s="63" t="str">
        <f>IF(C14="","",IMAGES!AH211)</f>
        <v/>
      </c>
      <c r="F14" s="73"/>
      <c r="G14" s="63" t="str">
        <f>IF(C14="","",IMAGES!AI211)</f>
        <v/>
      </c>
      <c r="H14" s="73"/>
      <c r="I14" s="65">
        <f t="shared" si="0"/>
        <v>0</v>
      </c>
      <c r="J14" s="73"/>
      <c r="K14" s="72" t="str">
        <f>IF(C14="","",IMAGES!AG211)</f>
        <v/>
      </c>
      <c r="L14" s="37"/>
      <c r="M14" s="61" t="str">
        <f>IF(IMAGES!AE$278=0,IF(IMAGES!AE211=0,"",IMAGES!AE211),IF(IMAGES!AE286=0,"",IMAGES!AE286))</f>
        <v/>
      </c>
      <c r="N14" s="88" t="str">
        <f>IF(IMAGES!AF$278=0,IF(IMAGES!AF211=0,"",IMAGES!AF211),IF(IMAGES!AF286=0,"",IMAGES!AF286))</f>
        <v/>
      </c>
      <c r="O14" s="88"/>
      <c r="P14" s="95" t="str">
        <f>IF($D$6="",IF(M14="","",IMAGES!AH211),IF(M14="","",IMAGES!AH286))</f>
        <v/>
      </c>
      <c r="Q14" s="95"/>
      <c r="R14" s="96"/>
      <c r="S14" s="62"/>
      <c r="T14" s="95" t="str">
        <f>IF($D$6="",IF(M14="","",IMAGES!AI211),IF(M14="","",IMAGES!AI286))</f>
        <v/>
      </c>
      <c r="U14" s="96" t="str">
        <f>IF(ISBLANK('PASTE DATA HERE'!AD9),"",'PASTE DATA HERE'!AD9)</f>
        <v/>
      </c>
      <c r="V14" s="64"/>
      <c r="W14" s="65">
        <f t="shared" si="1"/>
        <v>0</v>
      </c>
      <c r="X14" s="66"/>
      <c r="Y14" s="74" t="str">
        <f>IF($D$6="",IF(M14="","",IMAGES!AG211),IF(M14="","",IMAGES!AG286))</f>
        <v/>
      </c>
      <c r="Z14" s="12"/>
      <c r="AA14" s="3"/>
    </row>
    <row r="15" spans="1:27" s="2" customFormat="1" ht="18" customHeight="1" x14ac:dyDescent="0.3">
      <c r="A15" s="51"/>
      <c r="B15" s="52"/>
      <c r="C15" s="61" t="str">
        <f>IF(IMAGES!AE$278=0,"",IMAGES!AE212)</f>
        <v/>
      </c>
      <c r="D15" s="71" t="str">
        <f>IF(IMAGES!AF$278=0,"",IMAGES!AF212)</f>
        <v/>
      </c>
      <c r="E15" s="63" t="str">
        <f>IF(C15="","",IMAGES!AH212)</f>
        <v/>
      </c>
      <c r="F15" s="73"/>
      <c r="G15" s="63" t="str">
        <f>IF(C15="","",IMAGES!AI212)</f>
        <v/>
      </c>
      <c r="H15" s="73"/>
      <c r="I15" s="65">
        <f t="shared" si="0"/>
        <v>0</v>
      </c>
      <c r="J15" s="73"/>
      <c r="K15" s="72" t="str">
        <f>IF(C15="","",IMAGES!AG212)</f>
        <v/>
      </c>
      <c r="L15" s="37"/>
      <c r="M15" s="61" t="str">
        <f>IF(IMAGES!AE$278=0,IF(IMAGES!AE212=0,"",IMAGES!AE212),IF(IMAGES!AE287=0,"",IMAGES!AE287))</f>
        <v/>
      </c>
      <c r="N15" s="88" t="str">
        <f>IF(IMAGES!AF$278=0,IF(IMAGES!AF212=0,"",IMAGES!AF212),IF(IMAGES!AF287=0,"",IMAGES!AF287))</f>
        <v/>
      </c>
      <c r="O15" s="88"/>
      <c r="P15" s="95" t="str">
        <f>IF($D$6="",IF(M15="","",IMAGES!AH212),IF(M15="","",IMAGES!AH287))</f>
        <v/>
      </c>
      <c r="Q15" s="95"/>
      <c r="R15" s="96"/>
      <c r="S15" s="62"/>
      <c r="T15" s="95" t="str">
        <f>IF($D$6="",IF(M15="","",IMAGES!AI212),IF(M15="","",IMAGES!AI287))</f>
        <v/>
      </c>
      <c r="U15" s="96" t="str">
        <f>IF(ISBLANK('PASTE DATA HERE'!AD10),"",'PASTE DATA HERE'!AD10)</f>
        <v/>
      </c>
      <c r="V15" s="64"/>
      <c r="W15" s="65">
        <f t="shared" si="1"/>
        <v>0</v>
      </c>
      <c r="X15" s="66"/>
      <c r="Y15" s="74" t="str">
        <f>IF($D$6="",IF(M15="","",IMAGES!AG212),IF(M15="","",IMAGES!AG287))</f>
        <v/>
      </c>
      <c r="Z15" s="12"/>
      <c r="AA15" s="3"/>
    </row>
    <row r="16" spans="1:27" s="2" customFormat="1" ht="18" customHeight="1" x14ac:dyDescent="0.3">
      <c r="A16" s="51"/>
      <c r="B16" s="52"/>
      <c r="C16" s="61" t="str">
        <f>IF(IMAGES!AE$278=0,"",IMAGES!AE213)</f>
        <v/>
      </c>
      <c r="D16" s="71" t="str">
        <f>IF(IMAGES!AF$278=0,"",IMAGES!AF213)</f>
        <v/>
      </c>
      <c r="E16" s="63" t="str">
        <f>IF(C16="","",IMAGES!AH213)</f>
        <v/>
      </c>
      <c r="F16" s="73"/>
      <c r="G16" s="63" t="str">
        <f>IF(C16="","",IMAGES!AI213)</f>
        <v/>
      </c>
      <c r="H16" s="73"/>
      <c r="I16" s="65">
        <f t="shared" si="0"/>
        <v>0</v>
      </c>
      <c r="J16" s="73"/>
      <c r="K16" s="72" t="str">
        <f>IF(C16="","",IMAGES!AG213)</f>
        <v/>
      </c>
      <c r="L16" s="37"/>
      <c r="M16" s="61" t="str">
        <f>IF(IMAGES!AE$278=0,IF(IMAGES!AE213=0,"",IMAGES!AE213),IF(IMAGES!AE288=0,"",IMAGES!AE288))</f>
        <v/>
      </c>
      <c r="N16" s="88" t="str">
        <f>IF(IMAGES!AF$278=0,IF(IMAGES!AF213=0,"",IMAGES!AF213),IF(IMAGES!AF288=0,"",IMAGES!AF288))</f>
        <v/>
      </c>
      <c r="O16" s="88"/>
      <c r="P16" s="95" t="str">
        <f>IF($D$6="",IF(M16="","",IMAGES!AH213),IF(M16="","",IMAGES!AH288))</f>
        <v/>
      </c>
      <c r="Q16" s="95"/>
      <c r="R16" s="96"/>
      <c r="S16" s="62"/>
      <c r="T16" s="95" t="str">
        <f>IF($D$6="",IF(M16="","",IMAGES!AI213),IF(M16="","",IMAGES!AI288))</f>
        <v/>
      </c>
      <c r="U16" s="96" t="str">
        <f>IF(ISBLANK('PASTE DATA HERE'!AD11),"",'PASTE DATA HERE'!AD11)</f>
        <v/>
      </c>
      <c r="V16" s="64"/>
      <c r="W16" s="65">
        <f t="shared" si="1"/>
        <v>0</v>
      </c>
      <c r="X16" s="66"/>
      <c r="Y16" s="74" t="str">
        <f>IF($D$6="",IF(M16="","",IMAGES!AG213),IF(M16="","",IMAGES!AG288))</f>
        <v/>
      </c>
      <c r="Z16" s="12"/>
      <c r="AA16" s="3"/>
    </row>
    <row r="17" spans="1:27" s="2" customFormat="1" ht="18" customHeight="1" x14ac:dyDescent="0.3">
      <c r="A17" s="51"/>
      <c r="B17" s="52"/>
      <c r="C17" s="61" t="str">
        <f>IF(IMAGES!AE$278=0,"",IMAGES!AE214)</f>
        <v/>
      </c>
      <c r="D17" s="71" t="str">
        <f>IF(IMAGES!AF$278=0,"",IMAGES!AF214)</f>
        <v/>
      </c>
      <c r="E17" s="63" t="str">
        <f>IF(C17="","",IMAGES!AH214)</f>
        <v/>
      </c>
      <c r="F17" s="73"/>
      <c r="G17" s="63" t="str">
        <f>IF(C17="","",IMAGES!AI214)</f>
        <v/>
      </c>
      <c r="H17" s="73"/>
      <c r="I17" s="65">
        <f t="shared" si="0"/>
        <v>0</v>
      </c>
      <c r="J17" s="73"/>
      <c r="K17" s="72" t="str">
        <f>IF(C17="","",IMAGES!AG214)</f>
        <v/>
      </c>
      <c r="L17" s="37"/>
      <c r="M17" s="61" t="str">
        <f>IF(IMAGES!AE$278=0,IF(IMAGES!AE214=0,"",IMAGES!AE214),IF(IMAGES!AE289=0,"",IMAGES!AE289))</f>
        <v/>
      </c>
      <c r="N17" s="88" t="str">
        <f>IF(IMAGES!AF$278=0,IF(IMAGES!AF214=0,"",IMAGES!AF214),IF(IMAGES!AF289=0,"",IMAGES!AF289))</f>
        <v/>
      </c>
      <c r="O17" s="88"/>
      <c r="P17" s="95" t="str">
        <f>IF($D$6="",IF(M17="","",IMAGES!AH214),IF(M17="","",IMAGES!AH289))</f>
        <v/>
      </c>
      <c r="Q17" s="95"/>
      <c r="R17" s="96"/>
      <c r="S17" s="62"/>
      <c r="T17" s="95" t="str">
        <f>IF($D$6="",IF(M17="","",IMAGES!AI214),IF(M17="","",IMAGES!AI289))</f>
        <v/>
      </c>
      <c r="U17" s="96" t="str">
        <f>IF(ISBLANK('PASTE DATA HERE'!AD12),"",'PASTE DATA HERE'!AD12)</f>
        <v/>
      </c>
      <c r="V17" s="64"/>
      <c r="W17" s="65">
        <f t="shared" si="1"/>
        <v>0</v>
      </c>
      <c r="X17" s="66"/>
      <c r="Y17" s="74" t="str">
        <f>IF($D$6="",IF(M17="","",IMAGES!AG214),IF(M17="","",IMAGES!AG289))</f>
        <v/>
      </c>
      <c r="Z17" s="12"/>
      <c r="AA17" s="3"/>
    </row>
    <row r="18" spans="1:27" s="2" customFormat="1" ht="18" customHeight="1" x14ac:dyDescent="0.3">
      <c r="A18" s="51"/>
      <c r="B18" s="52"/>
      <c r="C18" s="61" t="str">
        <f>IF(IMAGES!AE$278=0,"",IMAGES!AE215)</f>
        <v/>
      </c>
      <c r="D18" s="71" t="str">
        <f>IF(IMAGES!AF$278=0,"",IMAGES!AF215)</f>
        <v/>
      </c>
      <c r="E18" s="63" t="str">
        <f>IF(C18="","",IMAGES!AH215)</f>
        <v/>
      </c>
      <c r="F18" s="73"/>
      <c r="G18" s="63" t="str">
        <f>IF(C18="","",IMAGES!AI215)</f>
        <v/>
      </c>
      <c r="H18" s="73"/>
      <c r="I18" s="65">
        <f t="shared" si="0"/>
        <v>0</v>
      </c>
      <c r="J18" s="73"/>
      <c r="K18" s="72" t="str">
        <f>IF(C18="","",IMAGES!AG215)</f>
        <v/>
      </c>
      <c r="L18" s="37"/>
      <c r="M18" s="61" t="str">
        <f>IF(IMAGES!AE$278=0,IF(IMAGES!AE215=0,"",IMAGES!AE215),IF(IMAGES!AE290=0,"",IMAGES!AE290))</f>
        <v/>
      </c>
      <c r="N18" s="88" t="str">
        <f>IF(IMAGES!AF$278=0,IF(IMAGES!AF215=0,"",IMAGES!AF215),IF(IMAGES!AF290=0,"",IMAGES!AF290))</f>
        <v/>
      </c>
      <c r="O18" s="88"/>
      <c r="P18" s="95" t="str">
        <f>IF($D$6="",IF(M18="","",IMAGES!AH215),IF(M18="","",IMAGES!AH290))</f>
        <v/>
      </c>
      <c r="Q18" s="95"/>
      <c r="R18" s="96"/>
      <c r="S18" s="62"/>
      <c r="T18" s="95" t="str">
        <f>IF($D$6="",IF(M18="","",IMAGES!AI215),IF(M18="","",IMAGES!AI290))</f>
        <v/>
      </c>
      <c r="U18" s="96" t="str">
        <f>IF(ISBLANK('PASTE DATA HERE'!AD13),"",'PASTE DATA HERE'!AD13)</f>
        <v/>
      </c>
      <c r="V18" s="64"/>
      <c r="W18" s="65">
        <f t="shared" si="1"/>
        <v>0</v>
      </c>
      <c r="X18" s="66"/>
      <c r="Y18" s="74" t="str">
        <f>IF($D$6="",IF(M18="","",IMAGES!AG215),IF(M18="","",IMAGES!AG290))</f>
        <v/>
      </c>
      <c r="Z18" s="12"/>
      <c r="AA18" s="3"/>
    </row>
    <row r="19" spans="1:27" s="2" customFormat="1" ht="18" customHeight="1" x14ac:dyDescent="0.3">
      <c r="A19" s="51"/>
      <c r="B19" s="52"/>
      <c r="C19" s="61" t="str">
        <f>IF(IMAGES!AE$278=0,"",IMAGES!AE216)</f>
        <v/>
      </c>
      <c r="D19" s="71" t="str">
        <f>IF(IMAGES!AF$278=0,"",IMAGES!AF216)</f>
        <v/>
      </c>
      <c r="E19" s="63" t="str">
        <f>IF(C19="","",IMAGES!AH216)</f>
        <v/>
      </c>
      <c r="F19" s="73"/>
      <c r="G19" s="63" t="str">
        <f>IF(C19="","",IMAGES!AI216)</f>
        <v/>
      </c>
      <c r="H19" s="73"/>
      <c r="I19" s="65">
        <f t="shared" si="0"/>
        <v>0</v>
      </c>
      <c r="J19" s="73"/>
      <c r="K19" s="72" t="str">
        <f>IF(C19="","",IMAGES!AG216)</f>
        <v/>
      </c>
      <c r="L19" s="37"/>
      <c r="M19" s="61" t="str">
        <f>IF(IMAGES!AE$278=0,IF(IMAGES!AE216=0,"",IMAGES!AE216),IF(IMAGES!AE291=0,"",IMAGES!AE291))</f>
        <v/>
      </c>
      <c r="N19" s="88" t="str">
        <f>IF(IMAGES!AF$278=0,IF(IMAGES!AF216=0,"",IMAGES!AF216),IF(IMAGES!AF291=0,"",IMAGES!AF291))</f>
        <v/>
      </c>
      <c r="O19" s="88"/>
      <c r="P19" s="95" t="str">
        <f>IF($D$6="",IF(M19="","",IMAGES!AH216),IF(M19="","",IMAGES!AH291))</f>
        <v/>
      </c>
      <c r="Q19" s="95"/>
      <c r="R19" s="96"/>
      <c r="S19" s="62"/>
      <c r="T19" s="95" t="str">
        <f>IF($D$6="",IF(M19="","",IMAGES!AI216),IF(M19="","",IMAGES!AI291))</f>
        <v/>
      </c>
      <c r="U19" s="96" t="str">
        <f>IF(ISBLANK('PASTE DATA HERE'!AD14),"",'PASTE DATA HERE'!AD14)</f>
        <v/>
      </c>
      <c r="V19" s="64"/>
      <c r="W19" s="65">
        <f t="shared" si="1"/>
        <v>0</v>
      </c>
      <c r="X19" s="66"/>
      <c r="Y19" s="74" t="str">
        <f>IF($D$6="",IF(M19="","",IMAGES!AG216),IF(M19="","",IMAGES!AG291))</f>
        <v/>
      </c>
      <c r="Z19" s="12"/>
      <c r="AA19" s="3"/>
    </row>
    <row r="20" spans="1:27" s="2" customFormat="1" ht="18" customHeight="1" x14ac:dyDescent="0.3">
      <c r="A20" s="51"/>
      <c r="B20" s="52"/>
      <c r="C20" s="61" t="str">
        <f>IF(IMAGES!AE$278=0,"",IMAGES!AE217)</f>
        <v/>
      </c>
      <c r="D20" s="71" t="str">
        <f>IF(IMAGES!AF$278=0,"",IMAGES!AF217)</f>
        <v/>
      </c>
      <c r="E20" s="63" t="str">
        <f>IF(C20="","",IMAGES!AH217)</f>
        <v/>
      </c>
      <c r="F20" s="73"/>
      <c r="G20" s="63" t="str">
        <f>IF(C20="","",IMAGES!AI217)</f>
        <v/>
      </c>
      <c r="H20" s="73"/>
      <c r="I20" s="65">
        <f t="shared" si="0"/>
        <v>0</v>
      </c>
      <c r="J20" s="73"/>
      <c r="K20" s="72" t="str">
        <f>IF(C20="","",IMAGES!AG217)</f>
        <v/>
      </c>
      <c r="L20" s="37"/>
      <c r="M20" s="61" t="str">
        <f>IF(IMAGES!AE$278=0,IF(IMAGES!AE217=0,"",IMAGES!AE217),IF(IMAGES!AE292=0,"",IMAGES!AE292))</f>
        <v/>
      </c>
      <c r="N20" s="88" t="str">
        <f>IF(IMAGES!AF$278=0,IF(IMAGES!AF217=0,"",IMAGES!AF217),IF(IMAGES!AF292=0,"",IMAGES!AF292))</f>
        <v/>
      </c>
      <c r="O20" s="88"/>
      <c r="P20" s="95" t="str">
        <f>IF($D$6="",IF(M20="","",IMAGES!AH217),IF(M20="","",IMAGES!AH292))</f>
        <v/>
      </c>
      <c r="Q20" s="95"/>
      <c r="R20" s="96"/>
      <c r="S20" s="62"/>
      <c r="T20" s="95" t="str">
        <f>IF($D$6="",IF(M20="","",IMAGES!AI217),IF(M20="","",IMAGES!AI292))</f>
        <v/>
      </c>
      <c r="U20" s="96" t="str">
        <f>IF(ISBLANK('PASTE DATA HERE'!AD15),"",'PASTE DATA HERE'!AD15)</f>
        <v/>
      </c>
      <c r="V20" s="64"/>
      <c r="W20" s="65">
        <f t="shared" si="1"/>
        <v>0</v>
      </c>
      <c r="X20" s="66"/>
      <c r="Y20" s="74" t="str">
        <f>IF($D$6="",IF(M20="","",IMAGES!AG217),IF(M20="","",IMAGES!AG292))</f>
        <v/>
      </c>
      <c r="Z20" s="12"/>
      <c r="AA20" s="3"/>
    </row>
    <row r="21" spans="1:27" s="2" customFormat="1" ht="18" customHeight="1" x14ac:dyDescent="0.3">
      <c r="A21" s="51"/>
      <c r="B21" s="52"/>
      <c r="C21" s="61" t="str">
        <f>IF(IMAGES!AE$278=0,"",IMAGES!AE218)</f>
        <v/>
      </c>
      <c r="D21" s="71" t="str">
        <f>IF(IMAGES!AF$278=0,"",IMAGES!AF218)</f>
        <v/>
      </c>
      <c r="E21" s="63" t="str">
        <f>IF(C21="","",IMAGES!AH218)</f>
        <v/>
      </c>
      <c r="F21" s="73"/>
      <c r="G21" s="63" t="str">
        <f>IF(C21="","",IMAGES!AI218)</f>
        <v/>
      </c>
      <c r="H21" s="73"/>
      <c r="I21" s="65">
        <f t="shared" si="0"/>
        <v>0</v>
      </c>
      <c r="J21" s="73"/>
      <c r="K21" s="72" t="str">
        <f>IF(C21="","",IMAGES!AG218)</f>
        <v/>
      </c>
      <c r="L21" s="37"/>
      <c r="M21" s="61" t="str">
        <f>IF(IMAGES!AE$278=0,IF(IMAGES!AE218=0,"",IMAGES!AE218),IF(IMAGES!AE293=0,"",IMAGES!AE293))</f>
        <v/>
      </c>
      <c r="N21" s="88" t="str">
        <f>IF(IMAGES!AF$278=0,IF(IMAGES!AF218=0,"",IMAGES!AF218),IF(IMAGES!AF293=0,"",IMAGES!AF293))</f>
        <v/>
      </c>
      <c r="O21" s="88"/>
      <c r="P21" s="95" t="str">
        <f>IF($D$6="",IF(M21="","",IMAGES!AH218),IF(M21="","",IMAGES!AH293))</f>
        <v/>
      </c>
      <c r="Q21" s="95"/>
      <c r="R21" s="96"/>
      <c r="S21" s="62"/>
      <c r="T21" s="95" t="str">
        <f>IF($D$6="",IF(M21="","",IMAGES!AI218),IF(M21="","",IMAGES!AI293))</f>
        <v/>
      </c>
      <c r="U21" s="96" t="str">
        <f>IF(ISBLANK('PASTE DATA HERE'!AD16),"",'PASTE DATA HERE'!AD16)</f>
        <v/>
      </c>
      <c r="V21" s="64"/>
      <c r="W21" s="65">
        <f t="shared" si="1"/>
        <v>0</v>
      </c>
      <c r="X21" s="66"/>
      <c r="Y21" s="74" t="str">
        <f>IF($D$6="",IF(M21="","",IMAGES!AG218),IF(M21="","",IMAGES!AG293))</f>
        <v/>
      </c>
      <c r="Z21" s="12"/>
      <c r="AA21" s="3"/>
    </row>
    <row r="22" spans="1:27" s="2" customFormat="1" ht="18" customHeight="1" x14ac:dyDescent="0.3">
      <c r="A22" s="51"/>
      <c r="B22" s="52"/>
      <c r="C22" s="61" t="str">
        <f>IF(IMAGES!AE$278=0,"",IMAGES!AE219)</f>
        <v/>
      </c>
      <c r="D22" s="71" t="str">
        <f>IF(IMAGES!AF$278=0,"",IMAGES!AF219)</f>
        <v/>
      </c>
      <c r="E22" s="63" t="str">
        <f>IF(C22="","",IMAGES!AH219)</f>
        <v/>
      </c>
      <c r="F22" s="73"/>
      <c r="G22" s="63" t="str">
        <f>IF(C22="","",IMAGES!AI219)</f>
        <v/>
      </c>
      <c r="H22" s="73"/>
      <c r="I22" s="65">
        <f t="shared" si="0"/>
        <v>0</v>
      </c>
      <c r="J22" s="73"/>
      <c r="K22" s="72" t="str">
        <f>IF(C22="","",IMAGES!AG219)</f>
        <v/>
      </c>
      <c r="L22" s="37"/>
      <c r="M22" s="61" t="str">
        <f>IF(IMAGES!AE$278=0,IF(IMAGES!AE219=0,"",IMAGES!AE219),IF(IMAGES!AE294=0,"",IMAGES!AE294))</f>
        <v/>
      </c>
      <c r="N22" s="88" t="str">
        <f>IF(IMAGES!AF$278=0,IF(IMAGES!AF219=0,"",IMAGES!AF219),IF(IMAGES!AF294=0,"",IMAGES!AF294))</f>
        <v/>
      </c>
      <c r="O22" s="88"/>
      <c r="P22" s="95" t="str">
        <f>IF($D$6="",IF(M22="","",IMAGES!AH219),IF(M22="","",IMAGES!AH294))</f>
        <v/>
      </c>
      <c r="Q22" s="95"/>
      <c r="R22" s="96"/>
      <c r="S22" s="62"/>
      <c r="T22" s="95" t="str">
        <f>IF($D$6="",IF(M22="","",IMAGES!AI219),IF(M22="","",IMAGES!AI294))</f>
        <v/>
      </c>
      <c r="U22" s="96" t="str">
        <f>IF(ISBLANK('PASTE DATA HERE'!AD17),"",'PASTE DATA HERE'!AD17)</f>
        <v/>
      </c>
      <c r="V22" s="64"/>
      <c r="W22" s="65">
        <f t="shared" si="1"/>
        <v>0</v>
      </c>
      <c r="X22" s="66"/>
      <c r="Y22" s="74" t="str">
        <f>IF($D$6="",IF(M22="","",IMAGES!AG219),IF(M22="","",IMAGES!AG294))</f>
        <v/>
      </c>
      <c r="Z22" s="12"/>
      <c r="AA22" s="3"/>
    </row>
    <row r="23" spans="1:27" s="2" customFormat="1" ht="18" customHeight="1" x14ac:dyDescent="0.3">
      <c r="A23" s="51"/>
      <c r="B23" s="52"/>
      <c r="C23" s="61" t="str">
        <f>IF(IMAGES!AE$278=0,"",IMAGES!AE220)</f>
        <v/>
      </c>
      <c r="D23" s="71" t="str">
        <f>IF(IMAGES!AF$278=0,"",IMAGES!AF220)</f>
        <v/>
      </c>
      <c r="E23" s="63" t="str">
        <f>IF(C23="","",IMAGES!AH220)</f>
        <v/>
      </c>
      <c r="F23" s="73"/>
      <c r="G23" s="63" t="str">
        <f>IF(C23="","",IMAGES!AI220)</f>
        <v/>
      </c>
      <c r="H23" s="73"/>
      <c r="I23" s="65">
        <f t="shared" si="0"/>
        <v>0</v>
      </c>
      <c r="J23" s="73"/>
      <c r="K23" s="72" t="str">
        <f>IF(C23="","",IMAGES!AG220)</f>
        <v/>
      </c>
      <c r="L23" s="37"/>
      <c r="M23" s="61" t="str">
        <f>IF(IMAGES!AE$278=0,IF(IMAGES!AE220=0,"",IMAGES!AE220),IF(IMAGES!AE295=0,"",IMAGES!AE295))</f>
        <v/>
      </c>
      <c r="N23" s="88" t="str">
        <f>IF(IMAGES!AF$278=0,IF(IMAGES!AF220=0,"",IMAGES!AF220),IF(IMAGES!AF295=0,"",IMAGES!AF295))</f>
        <v/>
      </c>
      <c r="O23" s="88"/>
      <c r="P23" s="95" t="str">
        <f>IF($D$6="",IF(M23="","",IMAGES!AH220),IF(M23="","",IMAGES!AH295))</f>
        <v/>
      </c>
      <c r="Q23" s="95"/>
      <c r="R23" s="96"/>
      <c r="S23" s="62"/>
      <c r="T23" s="95" t="str">
        <f>IF($D$6="",IF(M23="","",IMAGES!AI220),IF(M23="","",IMAGES!AI295))</f>
        <v/>
      </c>
      <c r="U23" s="96" t="str">
        <f>IF(ISBLANK('PASTE DATA HERE'!AD18),"",'PASTE DATA HERE'!AD18)</f>
        <v/>
      </c>
      <c r="V23" s="64"/>
      <c r="W23" s="65">
        <f t="shared" si="1"/>
        <v>0</v>
      </c>
      <c r="X23" s="66"/>
      <c r="Y23" s="74" t="str">
        <f>IF($D$6="",IF(M23="","",IMAGES!AG220),IF(M23="","",IMAGES!AG295))</f>
        <v/>
      </c>
      <c r="Z23" s="12"/>
      <c r="AA23" s="3"/>
    </row>
    <row r="24" spans="1:27" s="2" customFormat="1" ht="18" customHeight="1" x14ac:dyDescent="0.3">
      <c r="A24" s="51"/>
      <c r="B24" s="52"/>
      <c r="C24" s="61" t="str">
        <f>IF(IMAGES!AE$278=0,"",IMAGES!AE221)</f>
        <v/>
      </c>
      <c r="D24" s="71" t="str">
        <f>IF(IMAGES!AF$278=0,"",IMAGES!AF221)</f>
        <v/>
      </c>
      <c r="E24" s="63" t="str">
        <f>IF(C24="","",IMAGES!AH221)</f>
        <v/>
      </c>
      <c r="F24" s="73"/>
      <c r="G24" s="63" t="str">
        <f>IF(C24="","",IMAGES!AI221)</f>
        <v/>
      </c>
      <c r="H24" s="73"/>
      <c r="I24" s="65">
        <f t="shared" si="0"/>
        <v>0</v>
      </c>
      <c r="J24" s="73"/>
      <c r="K24" s="72" t="str">
        <f>IF(C24="","",IMAGES!AG221)</f>
        <v/>
      </c>
      <c r="L24" s="37"/>
      <c r="M24" s="61" t="str">
        <f>IF(IMAGES!AE$278=0,IF(IMAGES!AE221=0,"",IMAGES!AE221),IF(IMAGES!AE296=0,"",IMAGES!AE296))</f>
        <v/>
      </c>
      <c r="N24" s="88" t="str">
        <f>IF(IMAGES!AF$278=0,IF(IMAGES!AF221=0,"",IMAGES!AF221),IF(IMAGES!AF296=0,"",IMAGES!AF296))</f>
        <v/>
      </c>
      <c r="O24" s="88"/>
      <c r="P24" s="95" t="str">
        <f>IF($D$6="",IF(M24="","",IMAGES!AH221),IF(M24="","",IMAGES!AH296))</f>
        <v/>
      </c>
      <c r="Q24" s="95"/>
      <c r="R24" s="96"/>
      <c r="S24" s="62"/>
      <c r="T24" s="95" t="str">
        <f>IF($D$6="",IF(M24="","",IMAGES!AI221),IF(M24="","",IMAGES!AI296))</f>
        <v/>
      </c>
      <c r="U24" s="96" t="str">
        <f>IF(ISBLANK('PASTE DATA HERE'!AD19),"",'PASTE DATA HERE'!AD19)</f>
        <v/>
      </c>
      <c r="V24" s="64"/>
      <c r="W24" s="65">
        <f t="shared" si="1"/>
        <v>0</v>
      </c>
      <c r="X24" s="66"/>
      <c r="Y24" s="74" t="str">
        <f>IF($D$6="",IF(M24="","",IMAGES!AG221),IF(M24="","",IMAGES!AG296))</f>
        <v/>
      </c>
      <c r="Z24" s="12"/>
      <c r="AA24" s="3"/>
    </row>
    <row r="25" spans="1:27" s="2" customFormat="1" ht="18" customHeight="1" x14ac:dyDescent="0.3">
      <c r="A25" s="51"/>
      <c r="B25" s="52"/>
      <c r="C25" s="61" t="str">
        <f>IF(IMAGES!AE$278=0,"",IMAGES!AE222)</f>
        <v/>
      </c>
      <c r="D25" s="71" t="str">
        <f>IF(IMAGES!AF$278=0,"",IMAGES!AF222)</f>
        <v/>
      </c>
      <c r="E25" s="63" t="str">
        <f>IF(C25="","",IMAGES!AH222)</f>
        <v/>
      </c>
      <c r="F25" s="73"/>
      <c r="G25" s="63" t="str">
        <f>IF(C25="","",IMAGES!AI222)</f>
        <v/>
      </c>
      <c r="H25" s="73"/>
      <c r="I25" s="65">
        <f t="shared" si="0"/>
        <v>0</v>
      </c>
      <c r="J25" s="73"/>
      <c r="K25" s="72" t="str">
        <f>IF(C25="","",IMAGES!AG222)</f>
        <v/>
      </c>
      <c r="L25" s="37"/>
      <c r="M25" s="61" t="str">
        <f>IF(IMAGES!AE$278=0,IF(IMAGES!AE222=0,"",IMAGES!AE222),IF(IMAGES!AE297=0,"",IMAGES!AE297))</f>
        <v/>
      </c>
      <c r="N25" s="88" t="str">
        <f>IF(IMAGES!AF$278=0,IF(IMAGES!AF222=0,"",IMAGES!AF222),IF(IMAGES!AF297=0,"",IMAGES!AF297))</f>
        <v/>
      </c>
      <c r="O25" s="88"/>
      <c r="P25" s="95" t="str">
        <f>IF($D$6="",IF(M25="","",IMAGES!AH222),IF(M25="","",IMAGES!AH297))</f>
        <v/>
      </c>
      <c r="Q25" s="95"/>
      <c r="R25" s="96"/>
      <c r="S25" s="62"/>
      <c r="T25" s="95" t="str">
        <f>IF($D$6="",IF(M25="","",IMAGES!AI222),IF(M25="","",IMAGES!AI297))</f>
        <v/>
      </c>
      <c r="U25" s="96" t="str">
        <f>IF(ISBLANK('PASTE DATA HERE'!AD20),"",'PASTE DATA HERE'!AD20)</f>
        <v/>
      </c>
      <c r="V25" s="64"/>
      <c r="W25" s="65">
        <f t="shared" si="1"/>
        <v>0</v>
      </c>
      <c r="X25" s="66"/>
      <c r="Y25" s="74" t="str">
        <f>IF($D$6="",IF(M25="","",IMAGES!AG222),IF(M25="","",IMAGES!AG297))</f>
        <v/>
      </c>
      <c r="Z25" s="12"/>
      <c r="AA25" s="3"/>
    </row>
    <row r="26" spans="1:27" s="2" customFormat="1" ht="18" customHeight="1" x14ac:dyDescent="0.3">
      <c r="A26" s="51"/>
      <c r="B26" s="52"/>
      <c r="C26" s="61" t="str">
        <f>IF(IMAGES!AE$278=0,"",IMAGES!AE223)</f>
        <v/>
      </c>
      <c r="D26" s="71" t="str">
        <f>IF(IMAGES!AF$278=0,"",IMAGES!AF223)</f>
        <v/>
      </c>
      <c r="E26" s="63" t="str">
        <f>IF(C26="","",IMAGES!AH223)</f>
        <v/>
      </c>
      <c r="F26" s="73"/>
      <c r="G26" s="63" t="str">
        <f>IF(C26="","",IMAGES!AI223)</f>
        <v/>
      </c>
      <c r="H26" s="73"/>
      <c r="I26" s="65">
        <f t="shared" si="0"/>
        <v>0</v>
      </c>
      <c r="J26" s="73"/>
      <c r="K26" s="72" t="str">
        <f>IF(C26="","",IMAGES!AG223)</f>
        <v/>
      </c>
      <c r="L26" s="37"/>
      <c r="M26" s="61" t="str">
        <f>IF(IMAGES!AE$278=0,IF(IMAGES!AE223=0,"",IMAGES!AE223),IF(IMAGES!AE298=0,"",IMAGES!AE298))</f>
        <v/>
      </c>
      <c r="N26" s="88" t="str">
        <f>IF(IMAGES!AF$278=0,IF(IMAGES!AF223=0,"",IMAGES!AF223),IF(IMAGES!AF298=0,"",IMAGES!AF298))</f>
        <v/>
      </c>
      <c r="O26" s="88"/>
      <c r="P26" s="95" t="str">
        <f>IF($D$6="",IF(M26="","",IMAGES!AH223),IF(M26="","",IMAGES!AH298))</f>
        <v/>
      </c>
      <c r="Q26" s="95"/>
      <c r="R26" s="96"/>
      <c r="S26" s="62"/>
      <c r="T26" s="95" t="str">
        <f>IF($D$6="",IF(M26="","",IMAGES!AI223),IF(M26="","",IMAGES!AI298))</f>
        <v/>
      </c>
      <c r="U26" s="96" t="str">
        <f>IF(ISBLANK('PASTE DATA HERE'!AD21),"",'PASTE DATA HERE'!AD21)</f>
        <v/>
      </c>
      <c r="V26" s="64"/>
      <c r="W26" s="65">
        <f t="shared" si="1"/>
        <v>0</v>
      </c>
      <c r="X26" s="66"/>
      <c r="Y26" s="74" t="str">
        <f>IF($D$6="",IF(M26="","",IMAGES!AG223),IF(M26="","",IMAGES!AG298))</f>
        <v/>
      </c>
      <c r="Z26" s="12"/>
      <c r="AA26" s="3"/>
    </row>
    <row r="27" spans="1:27" s="2" customFormat="1" ht="18" customHeight="1" x14ac:dyDescent="0.3">
      <c r="A27" s="51"/>
      <c r="B27" s="52"/>
      <c r="C27" s="61" t="str">
        <f>IF(IMAGES!AE$278=0,"",IMAGES!AE224)</f>
        <v/>
      </c>
      <c r="D27" s="71" t="str">
        <f>IF(IMAGES!AF$278=0,"",IMAGES!AF224)</f>
        <v/>
      </c>
      <c r="E27" s="63" t="str">
        <f>IF(C27="","",IMAGES!AH224)</f>
        <v/>
      </c>
      <c r="F27" s="73"/>
      <c r="G27" s="63" t="str">
        <f>IF(C27="","",IMAGES!AI224)</f>
        <v/>
      </c>
      <c r="H27" s="73"/>
      <c r="I27" s="65">
        <f t="shared" si="0"/>
        <v>0</v>
      </c>
      <c r="J27" s="73"/>
      <c r="K27" s="72" t="str">
        <f>IF(C27="","",IMAGES!AG224)</f>
        <v/>
      </c>
      <c r="L27" s="37"/>
      <c r="M27" s="61" t="str">
        <f>IF(IMAGES!AE$278=0,IF(IMAGES!AE224=0,"",IMAGES!AE224),IF(IMAGES!AE299=0,"",IMAGES!AE299))</f>
        <v/>
      </c>
      <c r="N27" s="88" t="str">
        <f>IF(IMAGES!AF$278=0,IF(IMAGES!AF224=0,"",IMAGES!AF224),IF(IMAGES!AF299=0,"",IMAGES!AF299))</f>
        <v/>
      </c>
      <c r="O27" s="88"/>
      <c r="P27" s="95" t="str">
        <f>IF($D$6="",IF(M27="","",IMAGES!AH224),IF(M27="","",IMAGES!AH299))</f>
        <v/>
      </c>
      <c r="Q27" s="95"/>
      <c r="R27" s="96"/>
      <c r="S27" s="62"/>
      <c r="T27" s="95" t="str">
        <f>IF($D$6="",IF(M27="","",IMAGES!AI224),IF(M27="","",IMAGES!AI299))</f>
        <v/>
      </c>
      <c r="U27" s="96" t="str">
        <f>IF(ISBLANK('PASTE DATA HERE'!AD22),"",'PASTE DATA HERE'!AD22)</f>
        <v/>
      </c>
      <c r="V27" s="64"/>
      <c r="W27" s="65">
        <f t="shared" si="1"/>
        <v>0</v>
      </c>
      <c r="X27" s="66"/>
      <c r="Y27" s="74" t="str">
        <f>IF($D$6="",IF(M27="","",IMAGES!AG224),IF(M27="","",IMAGES!AG299))</f>
        <v/>
      </c>
      <c r="Z27" s="12"/>
      <c r="AA27" s="3"/>
    </row>
    <row r="28" spans="1:27" s="2" customFormat="1" ht="18" customHeight="1" x14ac:dyDescent="0.3">
      <c r="A28" s="51"/>
      <c r="B28" s="52"/>
      <c r="C28" s="61" t="str">
        <f>IF(IMAGES!AE$278=0,"",IMAGES!AE225)</f>
        <v/>
      </c>
      <c r="D28" s="71" t="str">
        <f>IF(IMAGES!AF$278=0,"",IMAGES!AF225)</f>
        <v/>
      </c>
      <c r="E28" s="63" t="str">
        <f>IF(C28="","",IMAGES!AH225)</f>
        <v/>
      </c>
      <c r="F28" s="73"/>
      <c r="G28" s="63" t="str">
        <f>IF(C28="","",IMAGES!AI225)</f>
        <v/>
      </c>
      <c r="H28" s="73"/>
      <c r="I28" s="65">
        <f t="shared" si="0"/>
        <v>0</v>
      </c>
      <c r="J28" s="73"/>
      <c r="K28" s="72" t="str">
        <f>IF(C28="","",IMAGES!AG225)</f>
        <v/>
      </c>
      <c r="L28" s="37"/>
      <c r="M28" s="61" t="str">
        <f>IF(IMAGES!AE$278=0,IF(IMAGES!AE225=0,"",IMAGES!AE225),IF(IMAGES!AE300=0,"",IMAGES!AE300))</f>
        <v/>
      </c>
      <c r="N28" s="88" t="str">
        <f>IF(IMAGES!AF$278=0,IF(IMAGES!AF225=0,"",IMAGES!AF225),IF(IMAGES!AF300=0,"",IMAGES!AF300))</f>
        <v/>
      </c>
      <c r="O28" s="88"/>
      <c r="P28" s="95" t="str">
        <f>IF($D$6="",IF(M28="","",IMAGES!AH225),IF(M28="","",IMAGES!AH300))</f>
        <v/>
      </c>
      <c r="Q28" s="95"/>
      <c r="R28" s="96"/>
      <c r="S28" s="62"/>
      <c r="T28" s="95" t="str">
        <f>IF($D$6="",IF(M28="","",IMAGES!AI225),IF(M28="","",IMAGES!AI300))</f>
        <v/>
      </c>
      <c r="U28" s="96" t="str">
        <f>IF(ISBLANK('PASTE DATA HERE'!AD23),"",'PASTE DATA HERE'!AD23)</f>
        <v/>
      </c>
      <c r="V28" s="64"/>
      <c r="W28" s="65">
        <f t="shared" si="1"/>
        <v>0</v>
      </c>
      <c r="X28" s="66"/>
      <c r="Y28" s="74" t="str">
        <f>IF($D$6="",IF(M28="","",IMAGES!AG225),IF(M28="","",IMAGES!AG300))</f>
        <v/>
      </c>
      <c r="Z28" s="12"/>
      <c r="AA28" s="3"/>
    </row>
    <row r="29" spans="1:27" s="2" customFormat="1" ht="18" customHeight="1" x14ac:dyDescent="0.3">
      <c r="A29" s="51"/>
      <c r="B29" s="52"/>
      <c r="C29" s="61" t="str">
        <f>IF(IMAGES!AE$278=0,"",IMAGES!AE226)</f>
        <v/>
      </c>
      <c r="D29" s="71" t="str">
        <f>IF(IMAGES!AF$278=0,"",IMAGES!AF226)</f>
        <v/>
      </c>
      <c r="E29" s="63" t="str">
        <f>IF(C29="","",IMAGES!AH226)</f>
        <v/>
      </c>
      <c r="F29" s="73"/>
      <c r="G29" s="63" t="str">
        <f>IF(C29="","",IMAGES!AI226)</f>
        <v/>
      </c>
      <c r="H29" s="73"/>
      <c r="I29" s="65">
        <f t="shared" si="0"/>
        <v>0</v>
      </c>
      <c r="J29" s="73"/>
      <c r="K29" s="72" t="str">
        <f>IF(C29="","",IMAGES!AG226)</f>
        <v/>
      </c>
      <c r="L29" s="37"/>
      <c r="M29" s="61" t="str">
        <f>IF(IMAGES!AE$278=0,IF(IMAGES!AE226=0,"",IMAGES!AE226),IF(IMAGES!AE301=0,"",IMAGES!AE301))</f>
        <v/>
      </c>
      <c r="N29" s="88" t="str">
        <f>IF(IMAGES!AF$278=0,IF(IMAGES!AF226=0,"",IMAGES!AF226),IF(IMAGES!AF301=0,"",IMAGES!AF301))</f>
        <v/>
      </c>
      <c r="O29" s="88"/>
      <c r="P29" s="95" t="str">
        <f>IF($D$6="",IF(M29="","",IMAGES!AH226),IF(M29="","",IMAGES!AH301))</f>
        <v/>
      </c>
      <c r="Q29" s="95"/>
      <c r="R29" s="96"/>
      <c r="S29" s="62"/>
      <c r="T29" s="95" t="str">
        <f>IF($D$6="",IF(M29="","",IMAGES!AI226),IF(M29="","",IMAGES!AI301))</f>
        <v/>
      </c>
      <c r="U29" s="96" t="str">
        <f>IF(ISBLANK('PASTE DATA HERE'!AD24),"",'PASTE DATA HERE'!AD24)</f>
        <v/>
      </c>
      <c r="V29" s="64"/>
      <c r="W29" s="65">
        <f t="shared" si="1"/>
        <v>0</v>
      </c>
      <c r="X29" s="66"/>
      <c r="Y29" s="74" t="str">
        <f>IF($D$6="",IF(M29="","",IMAGES!AG226),IF(M29="","",IMAGES!AG301))</f>
        <v/>
      </c>
      <c r="Z29" s="12"/>
      <c r="AA29" s="3"/>
    </row>
    <row r="30" spans="1:27" s="2" customFormat="1" ht="18" customHeight="1" x14ac:dyDescent="0.3">
      <c r="A30" s="51"/>
      <c r="B30" s="52"/>
      <c r="C30" s="61" t="str">
        <f>IF(IMAGES!AE$278=0,"",IMAGES!AE227)</f>
        <v/>
      </c>
      <c r="D30" s="71" t="str">
        <f>IF(IMAGES!AF$278=0,"",IMAGES!AF227)</f>
        <v/>
      </c>
      <c r="E30" s="63" t="str">
        <f>IF(C30="","",IMAGES!AH227)</f>
        <v/>
      </c>
      <c r="F30" s="73"/>
      <c r="G30" s="63" t="str">
        <f>IF(C30="","",IMAGES!AI227)</f>
        <v/>
      </c>
      <c r="H30" s="73"/>
      <c r="I30" s="65">
        <f t="shared" si="0"/>
        <v>0</v>
      </c>
      <c r="J30" s="73"/>
      <c r="K30" s="72" t="str">
        <f>IF(C30="","",IMAGES!AG227)</f>
        <v/>
      </c>
      <c r="L30" s="37"/>
      <c r="M30" s="61" t="str">
        <f>IF(IMAGES!AE$278=0,IF(IMAGES!AE227=0,"",IMAGES!AE227),IF(IMAGES!AE302=0,"",IMAGES!AE302))</f>
        <v/>
      </c>
      <c r="N30" s="88" t="str">
        <f>IF(IMAGES!AF$278=0,IF(IMAGES!AF227=0,"",IMAGES!AF227),IF(IMAGES!AF302=0,"",IMAGES!AF302))</f>
        <v/>
      </c>
      <c r="O30" s="88"/>
      <c r="P30" s="95" t="str">
        <f>IF($D$6="",IF(M30="","",IMAGES!AH227),IF(M30="","",IMAGES!AH302))</f>
        <v/>
      </c>
      <c r="Q30" s="95"/>
      <c r="R30" s="96"/>
      <c r="S30" s="62"/>
      <c r="T30" s="95" t="str">
        <f>IF($D$6="",IF(M30="","",IMAGES!AI227),IF(M30="","",IMAGES!AI302))</f>
        <v/>
      </c>
      <c r="U30" s="96" t="str">
        <f>IF(ISBLANK('PASTE DATA HERE'!AD25),"",'PASTE DATA HERE'!AD25)</f>
        <v/>
      </c>
      <c r="V30" s="64"/>
      <c r="W30" s="65">
        <f t="shared" si="1"/>
        <v>0</v>
      </c>
      <c r="X30" s="66"/>
      <c r="Y30" s="74" t="str">
        <f>IF($D$6="",IF(M30="","",IMAGES!AG227),IF(M30="","",IMAGES!AG302))</f>
        <v/>
      </c>
      <c r="Z30" s="12"/>
      <c r="AA30" s="3"/>
    </row>
    <row r="31" spans="1:27" s="2" customFormat="1" ht="18" customHeight="1" x14ac:dyDescent="0.3">
      <c r="A31" s="51"/>
      <c r="B31" s="52"/>
      <c r="C31" s="61" t="str">
        <f>IF(IMAGES!AE$278=0,"",IMAGES!AE228)</f>
        <v/>
      </c>
      <c r="D31" s="71" t="str">
        <f>IF(IMAGES!AF$278=0,"",IMAGES!AF228)</f>
        <v/>
      </c>
      <c r="E31" s="63" t="str">
        <f>IF(C31="","",IMAGES!AH228)</f>
        <v/>
      </c>
      <c r="F31" s="73"/>
      <c r="G31" s="63" t="str">
        <f>IF(C31="","",IMAGES!AI228)</f>
        <v/>
      </c>
      <c r="H31" s="73"/>
      <c r="I31" s="65">
        <f t="shared" si="0"/>
        <v>0</v>
      </c>
      <c r="J31" s="73"/>
      <c r="K31" s="72" t="str">
        <f>IF(C31="","",IMAGES!AG228)</f>
        <v/>
      </c>
      <c r="L31" s="37"/>
      <c r="M31" s="61" t="str">
        <f>IF(IMAGES!AE$278=0,IF(IMAGES!AE228=0,"",IMAGES!AE228),IF(IMAGES!AE303=0,"",IMAGES!AE303))</f>
        <v/>
      </c>
      <c r="N31" s="88" t="str">
        <f>IF(IMAGES!AF$278=0,IF(IMAGES!AF228=0,"",IMAGES!AF228),IF(IMAGES!AF303=0,"",IMAGES!AF303))</f>
        <v/>
      </c>
      <c r="O31" s="88"/>
      <c r="P31" s="95" t="str">
        <f>IF($D$6="",IF(M31="","",IMAGES!AH228),IF(M31="","",IMAGES!AH303))</f>
        <v/>
      </c>
      <c r="Q31" s="95"/>
      <c r="R31" s="96"/>
      <c r="S31" s="62"/>
      <c r="T31" s="95" t="str">
        <f>IF($D$6="",IF(M31="","",IMAGES!AI228),IF(M31="","",IMAGES!AI303))</f>
        <v/>
      </c>
      <c r="U31" s="96" t="str">
        <f>IF(ISBLANK('PASTE DATA HERE'!AD26),"",'PASTE DATA HERE'!AD26)</f>
        <v/>
      </c>
      <c r="V31" s="64"/>
      <c r="W31" s="65">
        <f t="shared" si="1"/>
        <v>0</v>
      </c>
      <c r="X31" s="66"/>
      <c r="Y31" s="74" t="str">
        <f>IF($D$6="",IF(M31="","",IMAGES!AG228),IF(M31="","",IMAGES!AG303))</f>
        <v/>
      </c>
      <c r="Z31" s="12"/>
      <c r="AA31" s="3"/>
    </row>
    <row r="32" spans="1:27" s="2" customFormat="1" ht="18" customHeight="1" x14ac:dyDescent="0.3">
      <c r="A32" s="51"/>
      <c r="B32" s="52"/>
      <c r="C32" s="61" t="str">
        <f>IF(IMAGES!AE$278=0,"",IMAGES!AE229)</f>
        <v/>
      </c>
      <c r="D32" s="71" t="str">
        <f>IF(IMAGES!AF$278=0,"",IMAGES!AF229)</f>
        <v/>
      </c>
      <c r="E32" s="63" t="str">
        <f>IF(C32="","",IMAGES!AH229)</f>
        <v/>
      </c>
      <c r="F32" s="73"/>
      <c r="G32" s="63" t="str">
        <f>IF(C32="","",IMAGES!AI229)</f>
        <v/>
      </c>
      <c r="H32" s="73"/>
      <c r="I32" s="65">
        <f t="shared" si="0"/>
        <v>0</v>
      </c>
      <c r="J32" s="73"/>
      <c r="K32" s="72" t="str">
        <f>IF(C32="","",IMAGES!AG229)</f>
        <v/>
      </c>
      <c r="L32" s="37"/>
      <c r="M32" s="61" t="str">
        <f>IF(IMAGES!AE$278=0,IF(IMAGES!AE229=0,"",IMAGES!AE229),IF(IMAGES!AE304=0,"",IMAGES!AE304))</f>
        <v/>
      </c>
      <c r="N32" s="88" t="str">
        <f>IF(IMAGES!AF$278=0,IF(IMAGES!AF229=0,"",IMAGES!AF229),IF(IMAGES!AF304=0,"",IMAGES!AF304))</f>
        <v/>
      </c>
      <c r="O32" s="88"/>
      <c r="P32" s="95" t="str">
        <f>IF($D$6="",IF(M32="","",IMAGES!AH229),IF(M32="","",IMAGES!AH304))</f>
        <v/>
      </c>
      <c r="Q32" s="95"/>
      <c r="R32" s="96"/>
      <c r="S32" s="62"/>
      <c r="T32" s="95" t="str">
        <f>IF($D$6="",IF(M32="","",IMAGES!AI229),IF(M32="","",IMAGES!AI304))</f>
        <v/>
      </c>
      <c r="U32" s="96" t="str">
        <f>IF(ISBLANK('PASTE DATA HERE'!AD27),"",'PASTE DATA HERE'!AD27)</f>
        <v/>
      </c>
      <c r="V32" s="64"/>
      <c r="W32" s="65">
        <f t="shared" si="1"/>
        <v>0</v>
      </c>
      <c r="X32" s="66"/>
      <c r="Y32" s="74" t="str">
        <f>IF($D$6="",IF(M32="","",IMAGES!AG229),IF(M32="","",IMAGES!AG304))</f>
        <v/>
      </c>
      <c r="Z32" s="12"/>
      <c r="AA32" s="3"/>
    </row>
    <row r="33" spans="1:27" s="2" customFormat="1" ht="18" customHeight="1" x14ac:dyDescent="0.3">
      <c r="A33" s="51"/>
      <c r="B33" s="52"/>
      <c r="C33" s="61" t="str">
        <f>IF(IMAGES!AE$278=0,"",IMAGES!AE230)</f>
        <v/>
      </c>
      <c r="D33" s="71" t="str">
        <f>IF(IMAGES!AF$278=0,"",IMAGES!AF230)</f>
        <v/>
      </c>
      <c r="E33" s="63" t="str">
        <f>IF(C33="","",IMAGES!AH230)</f>
        <v/>
      </c>
      <c r="F33" s="73"/>
      <c r="G33" s="63" t="str">
        <f>IF(C33="","",IMAGES!AI230)</f>
        <v/>
      </c>
      <c r="H33" s="73"/>
      <c r="I33" s="65">
        <f t="shared" si="0"/>
        <v>0</v>
      </c>
      <c r="J33" s="73"/>
      <c r="K33" s="72" t="str">
        <f>IF(C33="","",IMAGES!AG230)</f>
        <v/>
      </c>
      <c r="L33" s="37"/>
      <c r="M33" s="61" t="str">
        <f>IF(IMAGES!AE$278=0,IF(IMAGES!AE230=0,"",IMAGES!AE230),IF(IMAGES!AE305=0,"",IMAGES!AE305))</f>
        <v/>
      </c>
      <c r="N33" s="88" t="str">
        <f>IF(IMAGES!AF$278=0,IF(IMAGES!AF230=0,"",IMAGES!AF230),IF(IMAGES!AF305=0,"",IMAGES!AF305))</f>
        <v/>
      </c>
      <c r="O33" s="88"/>
      <c r="P33" s="95" t="str">
        <f>IF($D$6="",IF(M33="","",IMAGES!AH230),IF(M33="","",IMAGES!AH305))</f>
        <v/>
      </c>
      <c r="Q33" s="95"/>
      <c r="R33" s="96"/>
      <c r="S33" s="62"/>
      <c r="T33" s="95" t="str">
        <f>IF($D$6="",IF(M33="","",IMAGES!AI230),IF(M33="","",IMAGES!AI305))</f>
        <v/>
      </c>
      <c r="U33" s="96" t="str">
        <f>IF(ISBLANK('PASTE DATA HERE'!AD28),"",'PASTE DATA HERE'!AD28)</f>
        <v/>
      </c>
      <c r="V33" s="64"/>
      <c r="W33" s="65">
        <f t="shared" si="1"/>
        <v>0</v>
      </c>
      <c r="X33" s="66"/>
      <c r="Y33" s="74" t="str">
        <f>IF($D$6="",IF(M33="","",IMAGES!AG230),IF(M33="","",IMAGES!AG305))</f>
        <v/>
      </c>
      <c r="Z33" s="12"/>
      <c r="AA33" s="3"/>
    </row>
    <row r="34" spans="1:27" s="2" customFormat="1" ht="18" customHeight="1" x14ac:dyDescent="0.3">
      <c r="A34" s="51"/>
      <c r="B34" s="52"/>
      <c r="C34" s="61" t="str">
        <f>IF(IMAGES!AE$278=0,"",IMAGES!AE231)</f>
        <v/>
      </c>
      <c r="D34" s="71" t="str">
        <f>IF(IMAGES!AF$278=0,"",IMAGES!AF231)</f>
        <v/>
      </c>
      <c r="E34" s="63" t="str">
        <f>IF(C34="","",IMAGES!AH231)</f>
        <v/>
      </c>
      <c r="F34" s="73"/>
      <c r="G34" s="63" t="str">
        <f>IF(C34="","",IMAGES!AI231)</f>
        <v/>
      </c>
      <c r="H34" s="73"/>
      <c r="I34" s="65">
        <f t="shared" si="0"/>
        <v>0</v>
      </c>
      <c r="J34" s="73"/>
      <c r="K34" s="72" t="str">
        <f>IF(C34="","",IMAGES!AG231)</f>
        <v/>
      </c>
      <c r="L34" s="37"/>
      <c r="M34" s="61" t="str">
        <f>IF(IMAGES!AE$278=0,IF(IMAGES!AE231=0,"",IMAGES!AE231),IF(IMAGES!AE306=0,"",IMAGES!AE306))</f>
        <v/>
      </c>
      <c r="N34" s="88" t="str">
        <f>IF(IMAGES!AF$278=0,IF(IMAGES!AF231=0,"",IMAGES!AF231),IF(IMAGES!AF306=0,"",IMAGES!AF306))</f>
        <v/>
      </c>
      <c r="O34" s="88"/>
      <c r="P34" s="95" t="str">
        <f>IF($D$6="",IF(M34="","",IMAGES!AH231),IF(M34="","",IMAGES!AH306))</f>
        <v/>
      </c>
      <c r="Q34" s="95"/>
      <c r="R34" s="96"/>
      <c r="S34" s="62"/>
      <c r="T34" s="95" t="str">
        <f>IF($D$6="",IF(M34="","",IMAGES!AI231),IF(M34="","",IMAGES!AI306))</f>
        <v/>
      </c>
      <c r="U34" s="96" t="str">
        <f>IF(ISBLANK('PASTE DATA HERE'!AD29),"",'PASTE DATA HERE'!AD29)</f>
        <v/>
      </c>
      <c r="V34" s="64"/>
      <c r="W34" s="65">
        <f>IF(P34="NEC.","NEC.",SUM(P34:T34))</f>
        <v>0</v>
      </c>
      <c r="X34" s="66"/>
      <c r="Y34" s="74" t="str">
        <f>IF($D$6="",IF(M34="","",IMAGES!AG231),IF(M34="","",IMAGES!AG306))</f>
        <v/>
      </c>
      <c r="Z34" s="12"/>
      <c r="AA34" s="3"/>
    </row>
    <row r="35" spans="1:27" s="2" customFormat="1" ht="18" customHeight="1" x14ac:dyDescent="0.3">
      <c r="A35" s="51"/>
      <c r="B35" s="52"/>
      <c r="C35" s="61" t="str">
        <f>IF(IMAGES!AE$278=0,"",IMAGES!AE232)</f>
        <v/>
      </c>
      <c r="D35" s="71" t="str">
        <f>IF(IMAGES!AF$278=0,"",IMAGES!AF232)</f>
        <v/>
      </c>
      <c r="E35" s="63" t="str">
        <f>IF(C35="","",IMAGES!AH232)</f>
        <v/>
      </c>
      <c r="F35" s="73"/>
      <c r="G35" s="63" t="str">
        <f>IF(C35="","",IMAGES!AI232)</f>
        <v/>
      </c>
      <c r="H35" s="73"/>
      <c r="I35" s="65">
        <f t="shared" si="0"/>
        <v>0</v>
      </c>
      <c r="J35" s="73"/>
      <c r="K35" s="72" t="str">
        <f>IF(C35="","",IMAGES!AG232)</f>
        <v/>
      </c>
      <c r="L35" s="37"/>
      <c r="M35" s="61" t="str">
        <f>IF(IMAGES!AE$278=0,IF(IMAGES!AE232=0,"",IMAGES!AE232),IF(IMAGES!AE307=0,"",IMAGES!AE307))</f>
        <v/>
      </c>
      <c r="N35" s="88" t="str">
        <f>IF(IMAGES!AF$278=0,IF(IMAGES!AF232=0,"",IMAGES!AF232),IF(IMAGES!AF307=0,"",IMAGES!AF307))</f>
        <v/>
      </c>
      <c r="O35" s="88"/>
      <c r="P35" s="95" t="str">
        <f>IF($D$6="",IF(M35="","",IMAGES!AH232),IF(M35="","",IMAGES!AH307))</f>
        <v/>
      </c>
      <c r="Q35" s="95"/>
      <c r="R35" s="96"/>
      <c r="S35" s="62"/>
      <c r="T35" s="95" t="str">
        <f>IF($D$6="",IF(M35="","",IMAGES!AI232),IF(M35="","",IMAGES!AI307))</f>
        <v/>
      </c>
      <c r="U35" s="96" t="str">
        <f>IF(ISBLANK('PASTE DATA HERE'!AD30),"",'PASTE DATA HERE'!AD30)</f>
        <v/>
      </c>
      <c r="V35" s="64"/>
      <c r="W35" s="65">
        <f t="shared" si="1"/>
        <v>0</v>
      </c>
      <c r="X35" s="66"/>
      <c r="Y35" s="74" t="str">
        <f>IF($D$6="",IF(M35="","",IMAGES!AG232),IF(M35="","",IMAGES!AG307))</f>
        <v/>
      </c>
      <c r="Z35" s="12"/>
      <c r="AA35" s="3"/>
    </row>
    <row r="36" spans="1:27" s="2" customFormat="1" ht="18" customHeight="1" x14ac:dyDescent="0.3">
      <c r="A36" s="51"/>
      <c r="B36" s="52"/>
      <c r="C36" s="61" t="str">
        <f>IF(IMAGES!AE$278=0,"",IMAGES!AE233)</f>
        <v/>
      </c>
      <c r="D36" s="71" t="str">
        <f>IF(IMAGES!AF$278=0,"",IMAGES!AF233)</f>
        <v/>
      </c>
      <c r="E36" s="63" t="str">
        <f>IF(C36="","",IMAGES!AH233)</f>
        <v/>
      </c>
      <c r="F36" s="73"/>
      <c r="G36" s="63" t="str">
        <f>IF(C36="","",IMAGES!AI233)</f>
        <v/>
      </c>
      <c r="H36" s="73"/>
      <c r="I36" s="65">
        <f t="shared" si="0"/>
        <v>0</v>
      </c>
      <c r="J36" s="73"/>
      <c r="K36" s="72" t="str">
        <f>IF(C36="","",IMAGES!AG233)</f>
        <v/>
      </c>
      <c r="L36" s="37"/>
      <c r="M36" s="61" t="str">
        <f>IF(IMAGES!AE$278=0,IF(IMAGES!AE233=0,"",IMAGES!AE233),IF(IMAGES!AE308=0,"",IMAGES!AE308))</f>
        <v/>
      </c>
      <c r="N36" s="88" t="str">
        <f>IF(IMAGES!AF$278=0,IF(IMAGES!AF233=0,"",IMAGES!AF233),IF(IMAGES!AF308=0,"",IMAGES!AF308))</f>
        <v/>
      </c>
      <c r="O36" s="88"/>
      <c r="P36" s="95" t="str">
        <f>IF($D$6="",IF(M36="","",IMAGES!AH233),IF(M36="","",IMAGES!AH308))</f>
        <v/>
      </c>
      <c r="Q36" s="95"/>
      <c r="R36" s="96"/>
      <c r="S36" s="62"/>
      <c r="T36" s="95" t="str">
        <f>IF($D$6="",IF(M36="","",IMAGES!AI233),IF(M36="","",IMAGES!AI308))</f>
        <v/>
      </c>
      <c r="U36" s="96" t="str">
        <f>IF(ISBLANK('PASTE DATA HERE'!AD31),"",'PASTE DATA HERE'!AD31)</f>
        <v/>
      </c>
      <c r="V36" s="64"/>
      <c r="W36" s="65">
        <f t="shared" si="1"/>
        <v>0</v>
      </c>
      <c r="X36" s="66"/>
      <c r="Y36" s="74" t="str">
        <f>IF($D$6="",IF(M36="","",IMAGES!AG233),IF(M36="","",IMAGES!AG308))</f>
        <v/>
      </c>
      <c r="Z36" s="12"/>
      <c r="AA36" s="3"/>
    </row>
    <row r="37" spans="1:27" s="2" customFormat="1" ht="18" customHeight="1" x14ac:dyDescent="0.3">
      <c r="A37" s="51"/>
      <c r="B37" s="52"/>
      <c r="C37" s="61" t="str">
        <f>IF(IMAGES!AE$278=0,"",IMAGES!AE234)</f>
        <v/>
      </c>
      <c r="D37" s="71" t="str">
        <f>IF(IMAGES!AF$278=0,"",IMAGES!AF234)</f>
        <v/>
      </c>
      <c r="E37" s="63" t="str">
        <f>IF(C37="","",IMAGES!AH234)</f>
        <v/>
      </c>
      <c r="F37" s="73"/>
      <c r="G37" s="63" t="str">
        <f>IF(C37="","",IMAGES!AI234)</f>
        <v/>
      </c>
      <c r="H37" s="73"/>
      <c r="I37" s="65">
        <f t="shared" si="0"/>
        <v>0</v>
      </c>
      <c r="J37" s="73"/>
      <c r="K37" s="72" t="str">
        <f>IF(C37="","",IMAGES!AG234)</f>
        <v/>
      </c>
      <c r="L37" s="37"/>
      <c r="M37" s="61" t="str">
        <f>IF(IMAGES!AE$278=0,IF(IMAGES!AE234=0,"",IMAGES!AE234),IF(IMAGES!AE309=0,"",IMAGES!AE309))</f>
        <v/>
      </c>
      <c r="N37" s="88" t="str">
        <f>IF(IMAGES!AF$278=0,IF(IMAGES!AF234=0,"",IMAGES!AF234),IF(IMAGES!AF309=0,"",IMAGES!AF309))</f>
        <v/>
      </c>
      <c r="O37" s="88"/>
      <c r="P37" s="95" t="str">
        <f>IF($D$6="",IF(M37="","",IMAGES!AH234),IF(M37="","",IMAGES!AH309))</f>
        <v/>
      </c>
      <c r="Q37" s="95"/>
      <c r="R37" s="96"/>
      <c r="S37" s="62"/>
      <c r="T37" s="95" t="str">
        <f>IF($D$6="",IF(M37="","",IMAGES!AI234),IF(M37="","",IMAGES!AI309))</f>
        <v/>
      </c>
      <c r="U37" s="96" t="str">
        <f>IF(ISBLANK('PASTE DATA HERE'!AD32),"",'PASTE DATA HERE'!AD32)</f>
        <v/>
      </c>
      <c r="V37" s="64"/>
      <c r="W37" s="65">
        <f t="shared" si="1"/>
        <v>0</v>
      </c>
      <c r="X37" s="66"/>
      <c r="Y37" s="74" t="str">
        <f>IF($D$6="",IF(M37="","",IMAGES!AG234),IF(M37="","",IMAGES!AG309))</f>
        <v/>
      </c>
      <c r="Z37" s="12"/>
      <c r="AA37" s="3"/>
    </row>
    <row r="38" spans="1:27" s="2" customFormat="1" ht="18" customHeight="1" x14ac:dyDescent="0.3">
      <c r="A38" s="51"/>
      <c r="B38" s="52"/>
      <c r="C38" s="61" t="str">
        <f>IF(IMAGES!AE$278=0,"",IMAGES!AE235)</f>
        <v/>
      </c>
      <c r="D38" s="71" t="str">
        <f>IF(IMAGES!AF$278=0,"",IMAGES!AF235)</f>
        <v/>
      </c>
      <c r="E38" s="63" t="str">
        <f>IF(C38="","",IMAGES!AH235)</f>
        <v/>
      </c>
      <c r="F38" s="73"/>
      <c r="G38" s="63" t="str">
        <f>IF(C38="","",IMAGES!AI235)</f>
        <v/>
      </c>
      <c r="H38" s="73"/>
      <c r="I38" s="65">
        <f t="shared" si="0"/>
        <v>0</v>
      </c>
      <c r="J38" s="73"/>
      <c r="K38" s="72" t="str">
        <f>IF(C38="","",IMAGES!AG235)</f>
        <v/>
      </c>
      <c r="L38" s="37"/>
      <c r="M38" s="61" t="str">
        <f>IF(IMAGES!AE$278=0,IF(IMAGES!AE235=0,"",IMAGES!AE235),IF(IMAGES!AE310=0,"",IMAGES!AE310))</f>
        <v/>
      </c>
      <c r="N38" s="88" t="str">
        <f>IF(IMAGES!AF$278=0,IF(IMAGES!AF235=0,"",IMAGES!AF235),IF(IMAGES!AF310=0,"",IMAGES!AF310))</f>
        <v/>
      </c>
      <c r="O38" s="88"/>
      <c r="P38" s="95" t="str">
        <f>IF($D$6="",IF(M38="","",IMAGES!AH235),IF(M38="","",IMAGES!AH310))</f>
        <v/>
      </c>
      <c r="Q38" s="95"/>
      <c r="R38" s="96"/>
      <c r="S38" s="62"/>
      <c r="T38" s="95" t="str">
        <f>IF($D$6="",IF(M38="","",IMAGES!AI235),IF(M38="","",IMAGES!AI310))</f>
        <v/>
      </c>
      <c r="U38" s="96" t="str">
        <f>IF(ISBLANK('PASTE DATA HERE'!AD33),"",'PASTE DATA HERE'!AD33)</f>
        <v/>
      </c>
      <c r="V38" s="64"/>
      <c r="W38" s="65">
        <f t="shared" si="1"/>
        <v>0</v>
      </c>
      <c r="X38" s="66"/>
      <c r="Y38" s="74" t="str">
        <f>IF($D$6="",IF(M38="","",IMAGES!AG235),IF(M38="","",IMAGES!AG310))</f>
        <v/>
      </c>
      <c r="Z38" s="12"/>
      <c r="AA38" s="3"/>
    </row>
    <row r="39" spans="1:27" s="2" customFormat="1" ht="18" customHeight="1" x14ac:dyDescent="0.3">
      <c r="A39" s="51"/>
      <c r="B39" s="52"/>
      <c r="C39" s="61" t="str">
        <f>IF(IMAGES!AE$278=0,"",IMAGES!AE236)</f>
        <v/>
      </c>
      <c r="D39" s="71" t="str">
        <f>IF(IMAGES!AF$278=0,"",IMAGES!AF236)</f>
        <v/>
      </c>
      <c r="E39" s="63" t="str">
        <f>IF(C39="","",IMAGES!AH236)</f>
        <v/>
      </c>
      <c r="F39" s="73"/>
      <c r="G39" s="63" t="str">
        <f>IF(C39="","",IMAGES!AI236)</f>
        <v/>
      </c>
      <c r="H39" s="73"/>
      <c r="I39" s="65">
        <f t="shared" si="0"/>
        <v>0</v>
      </c>
      <c r="J39" s="73"/>
      <c r="K39" s="72" t="str">
        <f>IF(C39="","",IMAGES!AG236)</f>
        <v/>
      </c>
      <c r="L39" s="37"/>
      <c r="M39" s="61" t="str">
        <f>IF(IMAGES!AE$278=0,IF(IMAGES!AE236=0,"",IMAGES!AE236),IF(IMAGES!AE311=0,"",IMAGES!AE311))</f>
        <v/>
      </c>
      <c r="N39" s="88" t="str">
        <f>IF(IMAGES!AF$278=0,IF(IMAGES!AF236=0,"",IMAGES!AF236),IF(IMAGES!AF311=0,"",IMAGES!AF311))</f>
        <v/>
      </c>
      <c r="O39" s="88"/>
      <c r="P39" s="95" t="str">
        <f>IF($D$6="",IF(M39="","",IMAGES!AH236),IF(M39="","",IMAGES!AH311))</f>
        <v/>
      </c>
      <c r="Q39" s="95"/>
      <c r="R39" s="96"/>
      <c r="S39" s="62"/>
      <c r="T39" s="95" t="str">
        <f>IF($D$6="",IF(M39="","",IMAGES!AI236),IF(M39="","",IMAGES!AI311))</f>
        <v/>
      </c>
      <c r="U39" s="96" t="str">
        <f>IF(ISBLANK('PASTE DATA HERE'!AD34),"",'PASTE DATA HERE'!AD34)</f>
        <v/>
      </c>
      <c r="V39" s="64"/>
      <c r="W39" s="65">
        <f t="shared" si="1"/>
        <v>0</v>
      </c>
      <c r="X39" s="66"/>
      <c r="Y39" s="74" t="str">
        <f>IF($D$6="",IF(M39="","",IMAGES!AG236),IF(M39="","",IMAGES!AG311))</f>
        <v/>
      </c>
      <c r="Z39" s="12"/>
      <c r="AA39" s="3"/>
    </row>
    <row r="40" spans="1:27" s="2" customFormat="1" ht="18" customHeight="1" x14ac:dyDescent="0.3">
      <c r="A40" s="51"/>
      <c r="B40" s="52"/>
      <c r="C40" s="61" t="str">
        <f>IF(IMAGES!AE$278=0,"",IMAGES!AE237)</f>
        <v/>
      </c>
      <c r="D40" s="71" t="str">
        <f>IF(IMAGES!AF$278=0,"",IMAGES!AF237)</f>
        <v/>
      </c>
      <c r="E40" s="63" t="str">
        <f>IF(C40="","",IMAGES!AH237)</f>
        <v/>
      </c>
      <c r="F40" s="73"/>
      <c r="G40" s="63" t="str">
        <f>IF(C40="","",IMAGES!AI237)</f>
        <v/>
      </c>
      <c r="H40" s="73"/>
      <c r="I40" s="65">
        <f t="shared" si="0"/>
        <v>0</v>
      </c>
      <c r="J40" s="73"/>
      <c r="K40" s="72" t="str">
        <f>IF(C40="","",IMAGES!AG237)</f>
        <v/>
      </c>
      <c r="L40" s="37"/>
      <c r="M40" s="61" t="str">
        <f>IF(IMAGES!AE$278=0,IF(IMAGES!AE237=0,"",IMAGES!AE237),IF(IMAGES!AE312=0,"",IMAGES!AE312))</f>
        <v/>
      </c>
      <c r="N40" s="88" t="str">
        <f>IF(IMAGES!AF$278=0,IF(IMAGES!AF237=0,"",IMAGES!AF237),IF(IMAGES!AF312=0,"",IMAGES!AF312))</f>
        <v/>
      </c>
      <c r="O40" s="88"/>
      <c r="P40" s="95" t="str">
        <f>IF($D$6="",IF(M40="","",IMAGES!AH237),IF(M40="","",IMAGES!AH312))</f>
        <v/>
      </c>
      <c r="Q40" s="95"/>
      <c r="R40" s="96"/>
      <c r="S40" s="62"/>
      <c r="T40" s="95" t="str">
        <f>IF($D$6="",IF(M40="","",IMAGES!AI237),IF(M40="","",IMAGES!AI312))</f>
        <v/>
      </c>
      <c r="U40" s="96" t="str">
        <f>IF(ISBLANK('PASTE DATA HERE'!AD35),"",'PASTE DATA HERE'!AD35)</f>
        <v/>
      </c>
      <c r="V40" s="64"/>
      <c r="W40" s="65">
        <f t="shared" si="1"/>
        <v>0</v>
      </c>
      <c r="X40" s="66"/>
      <c r="Y40" s="74" t="str">
        <f>IF($D$6="",IF(M40="","",IMAGES!AG237),IF(M40="","",IMAGES!AG312))</f>
        <v/>
      </c>
      <c r="Z40" s="12"/>
      <c r="AA40" s="3"/>
    </row>
    <row r="41" spans="1:27" s="2" customFormat="1" ht="18" customHeight="1" x14ac:dyDescent="0.3">
      <c r="A41" s="51"/>
      <c r="B41" s="52"/>
      <c r="C41" s="61" t="str">
        <f>IF(IMAGES!AE$278=0,"",IMAGES!AE238)</f>
        <v/>
      </c>
      <c r="D41" s="71" t="str">
        <f>IF(IMAGES!AF$278=0,"",IMAGES!AF238)</f>
        <v/>
      </c>
      <c r="E41" s="63" t="str">
        <f>IF(C41="","",IMAGES!AH238)</f>
        <v/>
      </c>
      <c r="F41" s="73"/>
      <c r="G41" s="63" t="str">
        <f>IF(C41="","",IMAGES!AI238)</f>
        <v/>
      </c>
      <c r="H41" s="73"/>
      <c r="I41" s="65">
        <f t="shared" si="0"/>
        <v>0</v>
      </c>
      <c r="J41" s="73"/>
      <c r="K41" s="72" t="str">
        <f>IF(C41="","",IMAGES!AG238)</f>
        <v/>
      </c>
      <c r="L41" s="37"/>
      <c r="M41" s="61" t="str">
        <f>IF(IMAGES!AE$278=0,IF(IMAGES!AE238=0,"",IMAGES!AE238),IF(IMAGES!AE313=0,"",IMAGES!AE313))</f>
        <v/>
      </c>
      <c r="N41" s="88" t="str">
        <f>IF(IMAGES!AF$278=0,IF(IMAGES!AF238=0,"",IMAGES!AF238),IF(IMAGES!AF313=0,"",IMAGES!AF313))</f>
        <v/>
      </c>
      <c r="O41" s="88"/>
      <c r="P41" s="95" t="str">
        <f>IF($D$6="",IF(M41="","",IMAGES!AH238),IF(M41="","",IMAGES!AH313))</f>
        <v/>
      </c>
      <c r="Q41" s="95"/>
      <c r="R41" s="96"/>
      <c r="S41" s="62"/>
      <c r="T41" s="95" t="str">
        <f>IF($D$6="",IF(M41="","",IMAGES!AI238),IF(M41="","",IMAGES!AI313))</f>
        <v/>
      </c>
      <c r="U41" s="96" t="str">
        <f>IF(ISBLANK('PASTE DATA HERE'!AD36),"",'PASTE DATA HERE'!AD36)</f>
        <v/>
      </c>
      <c r="V41" s="64"/>
      <c r="W41" s="65">
        <f t="shared" si="1"/>
        <v>0</v>
      </c>
      <c r="X41" s="66"/>
      <c r="Y41" s="74" t="str">
        <f>IF($D$6="",IF(M41="","",IMAGES!AG238),IF(M41="","",IMAGES!AG313))</f>
        <v/>
      </c>
      <c r="Z41" s="12"/>
      <c r="AA41" s="3"/>
    </row>
    <row r="42" spans="1:27" s="2" customFormat="1" ht="18" customHeight="1" x14ac:dyDescent="0.3">
      <c r="A42" s="51"/>
      <c r="B42" s="52"/>
      <c r="C42" s="61" t="str">
        <f>IF(IMAGES!AE$278=0,"",IMAGES!AE239)</f>
        <v/>
      </c>
      <c r="D42" s="71" t="str">
        <f>IF(IMAGES!AF$278=0,"",IMAGES!AF239)</f>
        <v/>
      </c>
      <c r="E42" s="63" t="str">
        <f>IF(C42="","",IMAGES!AH239)</f>
        <v/>
      </c>
      <c r="F42" s="73"/>
      <c r="G42" s="63" t="str">
        <f>IF(C42="","",IMAGES!AI239)</f>
        <v/>
      </c>
      <c r="H42" s="73"/>
      <c r="I42" s="65">
        <f t="shared" si="0"/>
        <v>0</v>
      </c>
      <c r="J42" s="73"/>
      <c r="K42" s="72" t="str">
        <f>IF(C42="","",IMAGES!AG239)</f>
        <v/>
      </c>
      <c r="L42" s="37"/>
      <c r="M42" s="61" t="str">
        <f>IF(IMAGES!AE$278=0,IF(IMAGES!AE239=0,"",IMAGES!AE239),IF(IMAGES!AE314=0,"",IMAGES!AE314))</f>
        <v/>
      </c>
      <c r="N42" s="88" t="str">
        <f>IF(IMAGES!AF$278=0,IF(IMAGES!AF239=0,"",IMAGES!AF239),IF(IMAGES!AF314=0,"",IMAGES!AF314))</f>
        <v/>
      </c>
      <c r="O42" s="88"/>
      <c r="P42" s="95" t="str">
        <f>IF($D$6="",IF(M42="","",IMAGES!AH239),IF(M42="","",IMAGES!AH314))</f>
        <v/>
      </c>
      <c r="Q42" s="95"/>
      <c r="R42" s="96"/>
      <c r="S42" s="62"/>
      <c r="T42" s="95" t="str">
        <f>IF($D$6="",IF(M42="","",IMAGES!AI239),IF(M42="","",IMAGES!AI314))</f>
        <v/>
      </c>
      <c r="U42" s="96" t="str">
        <f>IF(ISBLANK('PASTE DATA HERE'!AD37),"",'PASTE DATA HERE'!AD37)</f>
        <v/>
      </c>
      <c r="V42" s="64"/>
      <c r="W42" s="65">
        <f t="shared" si="1"/>
        <v>0</v>
      </c>
      <c r="X42" s="66"/>
      <c r="Y42" s="74" t="str">
        <f>IF($D$6="",IF(M42="","",IMAGES!AG239),IF(M42="","",IMAGES!AG314))</f>
        <v/>
      </c>
      <c r="Z42" s="12"/>
      <c r="AA42" s="3"/>
    </row>
    <row r="43" spans="1:27" s="2" customFormat="1" ht="18" customHeight="1" x14ac:dyDescent="0.3">
      <c r="A43" s="51"/>
      <c r="B43" s="52"/>
      <c r="C43" s="61" t="str">
        <f>IF(IMAGES!AE$278=0,"",IMAGES!AE240)</f>
        <v/>
      </c>
      <c r="D43" s="71" t="str">
        <f>IF(IMAGES!AF$278=0,"",IMAGES!AF240)</f>
        <v/>
      </c>
      <c r="E43" s="63" t="str">
        <f>IF(C43="","",IMAGES!AH240)</f>
        <v/>
      </c>
      <c r="F43" s="73"/>
      <c r="G43" s="63" t="str">
        <f>IF(C43="","",IMAGES!AI240)</f>
        <v/>
      </c>
      <c r="H43" s="73"/>
      <c r="I43" s="65">
        <f t="shared" si="0"/>
        <v>0</v>
      </c>
      <c r="J43" s="73"/>
      <c r="K43" s="72" t="str">
        <f>IF(C43="","",IMAGES!AG240)</f>
        <v/>
      </c>
      <c r="L43" s="37"/>
      <c r="M43" s="61" t="str">
        <f>IF(IMAGES!AE$278=0,IF(IMAGES!AE240=0,"",IMAGES!AE240),IF(IMAGES!AE315=0,"",IMAGES!AE315))</f>
        <v/>
      </c>
      <c r="N43" s="88" t="str">
        <f>IF(IMAGES!AF$278=0,IF(IMAGES!AF240=0,"",IMAGES!AF240),IF(IMAGES!AF315=0,"",IMAGES!AF315))</f>
        <v/>
      </c>
      <c r="O43" s="88"/>
      <c r="P43" s="95" t="str">
        <f>IF($D$6="",IF(M43="","",IMAGES!AH240),IF(M43="","",IMAGES!AH315))</f>
        <v/>
      </c>
      <c r="Q43" s="95"/>
      <c r="R43" s="96"/>
      <c r="S43" s="62"/>
      <c r="T43" s="95" t="str">
        <f>IF($D$6="",IF(M43="","",IMAGES!AI240),IF(M43="","",IMAGES!AI315))</f>
        <v/>
      </c>
      <c r="U43" s="96" t="str">
        <f>IF(ISBLANK('PASTE DATA HERE'!AD38),"",'PASTE DATA HERE'!AD38)</f>
        <v/>
      </c>
      <c r="V43" s="64"/>
      <c r="W43" s="65">
        <f t="shared" si="1"/>
        <v>0</v>
      </c>
      <c r="X43" s="66"/>
      <c r="Y43" s="74" t="str">
        <f>IF($D$6="",IF(M43="","",IMAGES!AG240),IF(M43="","",IMAGES!AG315))</f>
        <v/>
      </c>
      <c r="Z43" s="12"/>
      <c r="AA43" s="3"/>
    </row>
    <row r="44" spans="1:27" s="2" customFormat="1" ht="18" customHeight="1" x14ac:dyDescent="0.3">
      <c r="A44" s="51"/>
      <c r="B44" s="52"/>
      <c r="C44" s="61" t="str">
        <f>IF(IMAGES!AE$278=0,"",IMAGES!AE241)</f>
        <v/>
      </c>
      <c r="D44" s="71" t="str">
        <f>IF(IMAGES!AF$278=0,"",IMAGES!AF241)</f>
        <v/>
      </c>
      <c r="E44" s="63" t="str">
        <f>IF(C44="","",IMAGES!AH241)</f>
        <v/>
      </c>
      <c r="F44" s="73"/>
      <c r="G44" s="63" t="str">
        <f>IF(C44="","",IMAGES!AI241)</f>
        <v/>
      </c>
      <c r="H44" s="73"/>
      <c r="I44" s="65">
        <f t="shared" si="0"/>
        <v>0</v>
      </c>
      <c r="J44" s="73"/>
      <c r="K44" s="72" t="str">
        <f>IF(C44="","",IMAGES!AG241)</f>
        <v/>
      </c>
      <c r="L44" s="37"/>
      <c r="M44" s="61" t="str">
        <f>IF(IMAGES!AE$278=0,IF(IMAGES!AE241=0,"",IMAGES!AE241),IF(IMAGES!AE316=0,"",IMAGES!AE316))</f>
        <v/>
      </c>
      <c r="N44" s="88" t="str">
        <f>IF(IMAGES!AF$278=0,IF(IMAGES!AF241=0,"",IMAGES!AF241),IF(IMAGES!AF316=0,"",IMAGES!AF316))</f>
        <v/>
      </c>
      <c r="O44" s="88"/>
      <c r="P44" s="95" t="str">
        <f>IF($D$6="",IF(M44="","",IMAGES!AH241),IF(M44="","",IMAGES!AH316))</f>
        <v/>
      </c>
      <c r="Q44" s="95"/>
      <c r="R44" s="96"/>
      <c r="S44" s="62"/>
      <c r="T44" s="95" t="str">
        <f>IF($D$6="",IF(M44="","",IMAGES!AI241),IF(M44="","",IMAGES!AI316))</f>
        <v/>
      </c>
      <c r="U44" s="96" t="str">
        <f>IF(ISBLANK('PASTE DATA HERE'!AD39),"",'PASTE DATA HERE'!AD39)</f>
        <v/>
      </c>
      <c r="V44" s="64"/>
      <c r="W44" s="65">
        <f t="shared" si="1"/>
        <v>0</v>
      </c>
      <c r="X44" s="66"/>
      <c r="Y44" s="74" t="str">
        <f>IF($D$6="",IF(M44="","",IMAGES!AG241),IF(M44="","",IMAGES!AG316))</f>
        <v/>
      </c>
      <c r="Z44" s="12"/>
      <c r="AA44" s="3"/>
    </row>
    <row r="45" spans="1:27" s="2" customFormat="1" ht="18" customHeight="1" x14ac:dyDescent="0.3">
      <c r="A45" s="51"/>
      <c r="B45" s="52"/>
      <c r="C45" s="61" t="str">
        <f>IF(IMAGES!AE$278=0,"",IMAGES!AE242)</f>
        <v/>
      </c>
      <c r="D45" s="71" t="str">
        <f>IF(IMAGES!AF$278=0,"",IMAGES!AF242)</f>
        <v/>
      </c>
      <c r="E45" s="63" t="str">
        <f>IF(C45="","",IMAGES!AH242)</f>
        <v/>
      </c>
      <c r="F45" s="73"/>
      <c r="G45" s="63" t="str">
        <f>IF(C45="","",IMAGES!AI242)</f>
        <v/>
      </c>
      <c r="H45" s="73"/>
      <c r="I45" s="65">
        <f t="shared" si="0"/>
        <v>0</v>
      </c>
      <c r="J45" s="73"/>
      <c r="K45" s="72" t="str">
        <f>IF(C45="","",IMAGES!AG242)</f>
        <v/>
      </c>
      <c r="L45" s="37"/>
      <c r="M45" s="61" t="str">
        <f>IF(IMAGES!AE$278=0,IF(IMAGES!AE242=0,"",IMAGES!AE242),IF(IMAGES!AE317=0,"",IMAGES!AE317))</f>
        <v/>
      </c>
      <c r="N45" s="88" t="str">
        <f>IF(IMAGES!AF$278=0,IF(IMAGES!AF242=0,"",IMAGES!AF242),IF(IMAGES!AF317=0,"",IMAGES!AF317))</f>
        <v/>
      </c>
      <c r="O45" s="88"/>
      <c r="P45" s="95" t="str">
        <f>IF($D$6="",IF(M45="","",IMAGES!AH242),IF(M45="","",IMAGES!AH317))</f>
        <v/>
      </c>
      <c r="Q45" s="95"/>
      <c r="R45" s="96"/>
      <c r="S45" s="62"/>
      <c r="T45" s="95" t="str">
        <f>IF($D$6="",IF(M45="","",IMAGES!AI242),IF(M45="","",IMAGES!AI317))</f>
        <v/>
      </c>
      <c r="U45" s="96" t="str">
        <f>IF(ISBLANK('PASTE DATA HERE'!AD40),"",'PASTE DATA HERE'!AD40)</f>
        <v/>
      </c>
      <c r="V45" s="64"/>
      <c r="W45" s="65">
        <f t="shared" si="1"/>
        <v>0</v>
      </c>
      <c r="X45" s="66"/>
      <c r="Y45" s="74" t="str">
        <f>IF($D$6="",IF(M45="","",IMAGES!AG242),IF(M45="","",IMAGES!AG317))</f>
        <v/>
      </c>
      <c r="Z45" s="12"/>
      <c r="AA45" s="3"/>
    </row>
    <row r="46" spans="1:27" s="2" customFormat="1" ht="18" customHeight="1" x14ac:dyDescent="0.3">
      <c r="A46" s="51"/>
      <c r="B46" s="52"/>
      <c r="C46" s="61" t="str">
        <f>IF(IMAGES!AE$278=0,"",IMAGES!AE243)</f>
        <v/>
      </c>
      <c r="D46" s="71" t="str">
        <f>IF(IMAGES!AF$278=0,"",IMAGES!AF243)</f>
        <v/>
      </c>
      <c r="E46" s="63" t="str">
        <f>IF(C46="","",IMAGES!AH243)</f>
        <v/>
      </c>
      <c r="F46" s="73"/>
      <c r="G46" s="63" t="str">
        <f>IF(C46="","",IMAGES!AI243)</f>
        <v/>
      </c>
      <c r="H46" s="73"/>
      <c r="I46" s="65">
        <f t="shared" si="0"/>
        <v>0</v>
      </c>
      <c r="J46" s="73"/>
      <c r="K46" s="72" t="str">
        <f>IF(C46="","",IMAGES!AG243)</f>
        <v/>
      </c>
      <c r="L46" s="37"/>
      <c r="M46" s="61" t="str">
        <f>IF(IMAGES!AE$278=0,IF(IMAGES!AE243=0,"",IMAGES!AE243),IF(IMAGES!AE318=0,"",IMAGES!AE318))</f>
        <v/>
      </c>
      <c r="N46" s="88" t="str">
        <f>IF(IMAGES!AF$278=0,IF(IMAGES!AF243=0,"",IMAGES!AF243),IF(IMAGES!AF318=0,"",IMAGES!AF318))</f>
        <v/>
      </c>
      <c r="O46" s="88"/>
      <c r="P46" s="95" t="str">
        <f>IF($D$6="",IF(M46="","",IMAGES!AH243),IF(M46="","",IMAGES!AH318))</f>
        <v/>
      </c>
      <c r="Q46" s="95"/>
      <c r="R46" s="96"/>
      <c r="S46" s="62"/>
      <c r="T46" s="95" t="str">
        <f>IF($D$6="",IF(M46="","",IMAGES!AI243),IF(M46="","",IMAGES!AI318))</f>
        <v/>
      </c>
      <c r="U46" s="96" t="str">
        <f>IF(ISBLANK('PASTE DATA HERE'!AD41),"",'PASTE DATA HERE'!AD41)</f>
        <v/>
      </c>
      <c r="V46" s="64"/>
      <c r="W46" s="65">
        <f t="shared" si="1"/>
        <v>0</v>
      </c>
      <c r="X46" s="66"/>
      <c r="Y46" s="74" t="str">
        <f>IF($D$6="",IF(M46="","",IMAGES!AG243),IF(M46="","",IMAGES!AG318))</f>
        <v/>
      </c>
      <c r="Z46" s="12"/>
      <c r="AA46" s="3"/>
    </row>
    <row r="47" spans="1:27" s="2" customFormat="1" ht="18" customHeight="1" x14ac:dyDescent="0.3">
      <c r="A47" s="51"/>
      <c r="B47" s="52"/>
      <c r="C47" s="61" t="str">
        <f>IF(IMAGES!AE$278=0,"",IMAGES!AE244)</f>
        <v/>
      </c>
      <c r="D47" s="71" t="str">
        <f>IF(IMAGES!AF$278=0,"",IMAGES!AF244)</f>
        <v/>
      </c>
      <c r="E47" s="63" t="str">
        <f>IF(C47="","",IMAGES!AH244)</f>
        <v/>
      </c>
      <c r="F47" s="73"/>
      <c r="G47" s="63" t="str">
        <f>IF(C47="","",IMAGES!AI244)</f>
        <v/>
      </c>
      <c r="H47" s="73"/>
      <c r="I47" s="65">
        <f t="shared" si="0"/>
        <v>0</v>
      </c>
      <c r="J47" s="73"/>
      <c r="K47" s="72" t="str">
        <f>IF(C47="","",IMAGES!AG244)</f>
        <v/>
      </c>
      <c r="L47" s="37"/>
      <c r="M47" s="61" t="str">
        <f>IF(IMAGES!AE$278=0,IF(IMAGES!AE244=0,"",IMAGES!AE244),IF(IMAGES!AE319=0,"",IMAGES!AE319))</f>
        <v/>
      </c>
      <c r="N47" s="88" t="str">
        <f>IF(IMAGES!AF$278=0,IF(IMAGES!AF244=0,"",IMAGES!AF244),IF(IMAGES!AF319=0,"",IMAGES!AF319))</f>
        <v/>
      </c>
      <c r="O47" s="88"/>
      <c r="P47" s="95" t="str">
        <f>IF($D$6="",IF(M47="","",IMAGES!AH244),IF(M47="","",IMAGES!AH319))</f>
        <v/>
      </c>
      <c r="Q47" s="95"/>
      <c r="R47" s="96"/>
      <c r="S47" s="62"/>
      <c r="T47" s="95" t="str">
        <f>IF($D$6="",IF(M47="","",IMAGES!AI244),IF(M47="","",IMAGES!AI319))</f>
        <v/>
      </c>
      <c r="U47" s="96" t="str">
        <f>IF(ISBLANK('PASTE DATA HERE'!AD42),"",'PASTE DATA HERE'!AD42)</f>
        <v/>
      </c>
      <c r="V47" s="64"/>
      <c r="W47" s="65">
        <f t="shared" si="1"/>
        <v>0</v>
      </c>
      <c r="X47" s="66"/>
      <c r="Y47" s="74" t="str">
        <f>IF($D$6="",IF(M47="","",IMAGES!AG244),IF(M47="","",IMAGES!AG319))</f>
        <v/>
      </c>
      <c r="Z47" s="12"/>
      <c r="AA47" s="3"/>
    </row>
    <row r="48" spans="1:27" s="2" customFormat="1" ht="18" customHeight="1" x14ac:dyDescent="0.3">
      <c r="A48" s="51"/>
      <c r="B48" s="52"/>
      <c r="C48" s="61" t="str">
        <f>IF(IMAGES!AE$278=0,"",IMAGES!AE245)</f>
        <v/>
      </c>
      <c r="D48" s="71" t="str">
        <f>IF(IMAGES!AF$278=0,"",IMAGES!AF245)</f>
        <v/>
      </c>
      <c r="E48" s="63" t="str">
        <f>IF(C48="","",IMAGES!AH245)</f>
        <v/>
      </c>
      <c r="F48" s="73"/>
      <c r="G48" s="63" t="str">
        <f>IF(C48="","",IMAGES!AI245)</f>
        <v/>
      </c>
      <c r="H48" s="73"/>
      <c r="I48" s="65">
        <f t="shared" si="0"/>
        <v>0</v>
      </c>
      <c r="J48" s="73"/>
      <c r="K48" s="72" t="str">
        <f>IF(C48="","",IMAGES!AG245)</f>
        <v/>
      </c>
      <c r="L48" s="37"/>
      <c r="M48" s="61" t="str">
        <f>IF(IMAGES!AE$278=0,IF(IMAGES!AE245=0,"",IMAGES!AE245),IF(IMAGES!AE320=0,"",IMAGES!AE320))</f>
        <v/>
      </c>
      <c r="N48" s="88" t="str">
        <f>IF(IMAGES!AF$278=0,IF(IMAGES!AF245=0,"",IMAGES!AF245),IF(IMAGES!AF320=0,"",IMAGES!AF320))</f>
        <v/>
      </c>
      <c r="O48" s="88"/>
      <c r="P48" s="95" t="str">
        <f>IF($D$6="",IF(M48="","",IMAGES!AH245),IF(M48="","",IMAGES!AH320))</f>
        <v/>
      </c>
      <c r="Q48" s="95"/>
      <c r="R48" s="96"/>
      <c r="S48" s="62"/>
      <c r="T48" s="95" t="str">
        <f>IF($D$6="",IF(M48="","",IMAGES!AI245),IF(M48="","",IMAGES!AI320))</f>
        <v/>
      </c>
      <c r="U48" s="96" t="str">
        <f>IF(ISBLANK('PASTE DATA HERE'!AD43),"",'PASTE DATA HERE'!AD43)</f>
        <v/>
      </c>
      <c r="V48" s="64"/>
      <c r="W48" s="65">
        <f t="shared" si="1"/>
        <v>0</v>
      </c>
      <c r="X48" s="66"/>
      <c r="Y48" s="74" t="str">
        <f>IF($D$6="",IF(M48="","",IMAGES!AG245),IF(M48="","",IMAGES!AG320))</f>
        <v/>
      </c>
      <c r="Z48" s="12"/>
      <c r="AA48" s="3"/>
    </row>
    <row r="49" spans="1:27" s="2" customFormat="1" ht="18" customHeight="1" x14ac:dyDescent="0.3">
      <c r="A49" s="51"/>
      <c r="B49" s="52"/>
      <c r="C49" s="61" t="str">
        <f>IF(IMAGES!AE$278=0,"",IMAGES!AE246)</f>
        <v/>
      </c>
      <c r="D49" s="71" t="str">
        <f>IF(IMAGES!AF$278=0,"",IMAGES!AF246)</f>
        <v/>
      </c>
      <c r="E49" s="63" t="str">
        <f>IF(C49="","",IMAGES!AH246)</f>
        <v/>
      </c>
      <c r="F49" s="73"/>
      <c r="G49" s="63" t="str">
        <f>IF(C49="","",IMAGES!AI246)</f>
        <v/>
      </c>
      <c r="H49" s="73"/>
      <c r="I49" s="65">
        <f t="shared" si="0"/>
        <v>0</v>
      </c>
      <c r="J49" s="73"/>
      <c r="K49" s="72" t="str">
        <f>IF(C49="","",IMAGES!AG246)</f>
        <v/>
      </c>
      <c r="L49" s="37"/>
      <c r="M49" s="61" t="str">
        <f>IF(IMAGES!AE$278=0,IF(IMAGES!AE246=0,"",IMAGES!AE246),IF(IMAGES!AE321=0,"",IMAGES!AE321))</f>
        <v/>
      </c>
      <c r="N49" s="88" t="str">
        <f>IF(IMAGES!AF$278=0,IF(IMAGES!AF246=0,"",IMAGES!AF246),IF(IMAGES!AF321=0,"",IMAGES!AF321))</f>
        <v/>
      </c>
      <c r="O49" s="88"/>
      <c r="P49" s="95" t="str">
        <f>IF($D$6="",IF(M49="","",IMAGES!AH246),IF(M49="","",IMAGES!AH321))</f>
        <v/>
      </c>
      <c r="Q49" s="95"/>
      <c r="R49" s="96"/>
      <c r="S49" s="62"/>
      <c r="T49" s="95" t="str">
        <f>IF($D$6="",IF(M49="","",IMAGES!AI246),IF(M49="","",IMAGES!AI321))</f>
        <v/>
      </c>
      <c r="U49" s="96" t="str">
        <f>IF(ISBLANK('PASTE DATA HERE'!AD44),"",'PASTE DATA HERE'!AD44)</f>
        <v/>
      </c>
      <c r="V49" s="64"/>
      <c r="W49" s="65">
        <f t="shared" si="1"/>
        <v>0</v>
      </c>
      <c r="X49" s="66"/>
      <c r="Y49" s="74" t="str">
        <f>IF($D$6="",IF(M49="","",IMAGES!AG246),IF(M49="","",IMAGES!AG321))</f>
        <v/>
      </c>
      <c r="Z49" s="12"/>
      <c r="AA49" s="3"/>
    </row>
    <row r="50" spans="1:27" s="2" customFormat="1" ht="18" customHeight="1" x14ac:dyDescent="0.3">
      <c r="A50" s="51"/>
      <c r="B50" s="52"/>
      <c r="C50" s="61" t="str">
        <f>IF(IMAGES!AE$278=0,"",IMAGES!AE247)</f>
        <v/>
      </c>
      <c r="D50" s="71" t="str">
        <f>IF(IMAGES!AF$278=0,"",IMAGES!AF247)</f>
        <v/>
      </c>
      <c r="E50" s="63" t="str">
        <f>IF(C50="","",IMAGES!AH247)</f>
        <v/>
      </c>
      <c r="F50" s="73"/>
      <c r="G50" s="63" t="str">
        <f>IF(C50="","",IMAGES!AI247)</f>
        <v/>
      </c>
      <c r="H50" s="73"/>
      <c r="I50" s="65">
        <f t="shared" si="0"/>
        <v>0</v>
      </c>
      <c r="J50" s="73"/>
      <c r="K50" s="72" t="str">
        <f>IF(C50="","",IMAGES!AG247)</f>
        <v/>
      </c>
      <c r="L50" s="37"/>
      <c r="M50" s="61" t="str">
        <f>IF(IMAGES!AE$278=0,IF(IMAGES!AE247=0,"",IMAGES!AE247),IF(IMAGES!AE322=0,"",IMAGES!AE322))</f>
        <v/>
      </c>
      <c r="N50" s="88" t="str">
        <f>IF(IMAGES!AF$278=0,IF(IMAGES!AF247=0,"",IMAGES!AF247),IF(IMAGES!AF322=0,"",IMAGES!AF322))</f>
        <v/>
      </c>
      <c r="O50" s="88"/>
      <c r="P50" s="95" t="str">
        <f>IF($D$6="",IF(M50="","",IMAGES!AH247),IF(M50="","",IMAGES!AH322))</f>
        <v/>
      </c>
      <c r="Q50" s="95"/>
      <c r="R50" s="96"/>
      <c r="S50" s="62"/>
      <c r="T50" s="95" t="str">
        <f>IF($D$6="",IF(M50="","",IMAGES!AI247),IF(M50="","",IMAGES!AI322))</f>
        <v/>
      </c>
      <c r="U50" s="96" t="str">
        <f>IF(ISBLANK('PASTE DATA HERE'!AD45),"",'PASTE DATA HERE'!AD45)</f>
        <v/>
      </c>
      <c r="V50" s="64"/>
      <c r="W50" s="65">
        <f t="shared" si="1"/>
        <v>0</v>
      </c>
      <c r="X50" s="66"/>
      <c r="Y50" s="74" t="str">
        <f>IF($D$6="",IF(M50="","",IMAGES!AG247),IF(M50="","",IMAGES!AG322))</f>
        <v/>
      </c>
      <c r="Z50" s="12"/>
      <c r="AA50" s="3"/>
    </row>
    <row r="51" spans="1:27" s="2" customFormat="1" ht="18" customHeight="1" x14ac:dyDescent="0.3">
      <c r="A51" s="51"/>
      <c r="B51" s="52"/>
      <c r="C51" s="61" t="str">
        <f>IF(IMAGES!AE$278=0,"",IMAGES!AE248)</f>
        <v/>
      </c>
      <c r="D51" s="71" t="str">
        <f>IF(IMAGES!AF$278=0,"",IMAGES!AF248)</f>
        <v/>
      </c>
      <c r="E51" s="63" t="str">
        <f>IF(C51="","",IMAGES!AH248)</f>
        <v/>
      </c>
      <c r="F51" s="73"/>
      <c r="G51" s="63" t="str">
        <f>IF(C51="","",IMAGES!AI248)</f>
        <v/>
      </c>
      <c r="H51" s="73"/>
      <c r="I51" s="65">
        <f t="shared" si="0"/>
        <v>0</v>
      </c>
      <c r="J51" s="73"/>
      <c r="K51" s="72" t="str">
        <f>IF(C51="","",IMAGES!AG248)</f>
        <v/>
      </c>
      <c r="L51" s="37"/>
      <c r="M51" s="61" t="str">
        <f>IF(IMAGES!AE$278=0,IF(IMAGES!AE248=0,"",IMAGES!AE248),IF(IMAGES!AE323=0,"",IMAGES!AE323))</f>
        <v/>
      </c>
      <c r="N51" s="88" t="str">
        <f>IF(IMAGES!AF$278=0,IF(IMAGES!AF248=0,"",IMAGES!AF248),IF(IMAGES!AF323=0,"",IMAGES!AF323))</f>
        <v/>
      </c>
      <c r="O51" s="88"/>
      <c r="P51" s="95" t="str">
        <f>IF($D$6="",IF(M51="","",IMAGES!AH248),IF(M51="","",IMAGES!AH323))</f>
        <v/>
      </c>
      <c r="Q51" s="95"/>
      <c r="R51" s="96"/>
      <c r="S51" s="62"/>
      <c r="T51" s="95" t="str">
        <f>IF($D$6="",IF(M51="","",IMAGES!AI248),IF(M51="","",IMAGES!AI323))</f>
        <v/>
      </c>
      <c r="U51" s="96" t="str">
        <f>IF(ISBLANK('PASTE DATA HERE'!AD46),"",'PASTE DATA HERE'!AD46)</f>
        <v/>
      </c>
      <c r="V51" s="64"/>
      <c r="W51" s="65">
        <f t="shared" si="1"/>
        <v>0</v>
      </c>
      <c r="X51" s="66"/>
      <c r="Y51" s="74" t="str">
        <f>IF($D$6="",IF(M51="","",IMAGES!AG248),IF(M51="","",IMAGES!AG323))</f>
        <v/>
      </c>
      <c r="Z51" s="12"/>
      <c r="AA51" s="3"/>
    </row>
    <row r="52" spans="1:27" s="2" customFormat="1" ht="18" customHeight="1" x14ac:dyDescent="0.3">
      <c r="A52" s="51"/>
      <c r="B52" s="52"/>
      <c r="C52" s="61" t="str">
        <f>IF(IMAGES!AE$278=0,"",IMAGES!AE249)</f>
        <v/>
      </c>
      <c r="D52" s="71" t="str">
        <f>IF(IMAGES!AF$278=0,"",IMAGES!AF249)</f>
        <v/>
      </c>
      <c r="E52" s="63" t="str">
        <f>IF(C52="","",IMAGES!AH249)</f>
        <v/>
      </c>
      <c r="F52" s="73"/>
      <c r="G52" s="63" t="str">
        <f>IF(C52="","",IMAGES!AI249)</f>
        <v/>
      </c>
      <c r="H52" s="73"/>
      <c r="I52" s="65">
        <f t="shared" si="0"/>
        <v>0</v>
      </c>
      <c r="J52" s="73"/>
      <c r="K52" s="72" t="str">
        <f>IF(C52="","",IMAGES!AG249)</f>
        <v/>
      </c>
      <c r="L52" s="37"/>
      <c r="M52" s="61" t="str">
        <f>IF(IMAGES!AE$278=0,IF(IMAGES!AE249=0,"",IMAGES!AE249),IF(IMAGES!AE324=0,"",IMAGES!AE324))</f>
        <v/>
      </c>
      <c r="N52" s="88" t="str">
        <f>IF(IMAGES!AF$278=0,IF(IMAGES!AF249=0,"",IMAGES!AF249),IF(IMAGES!AF324=0,"",IMAGES!AF324))</f>
        <v/>
      </c>
      <c r="O52" s="88"/>
      <c r="P52" s="95" t="str">
        <f>IF($D$6="",IF(M52="","",IMAGES!AH249),IF(M52="","",IMAGES!AH324))</f>
        <v/>
      </c>
      <c r="Q52" s="95"/>
      <c r="R52" s="96"/>
      <c r="S52" s="62"/>
      <c r="T52" s="95" t="str">
        <f>IF($D$6="",IF(M52="","",IMAGES!AI249),IF(M52="","",IMAGES!AI324))</f>
        <v/>
      </c>
      <c r="U52" s="96" t="str">
        <f>IF(ISBLANK('PASTE DATA HERE'!AD47),"",'PASTE DATA HERE'!AD47)</f>
        <v/>
      </c>
      <c r="V52" s="64"/>
      <c r="W52" s="65">
        <f t="shared" si="1"/>
        <v>0</v>
      </c>
      <c r="X52" s="66"/>
      <c r="Y52" s="74" t="str">
        <f>IF($D$6="",IF(M52="","",IMAGES!AG249),IF(M52="","",IMAGES!AG324))</f>
        <v/>
      </c>
      <c r="Z52" s="12"/>
      <c r="AA52" s="3"/>
    </row>
    <row r="53" spans="1:27" s="2" customFormat="1" ht="18" customHeight="1" x14ac:dyDescent="0.3">
      <c r="A53" s="51"/>
      <c r="B53" s="52"/>
      <c r="C53" s="61" t="str">
        <f>IF(IMAGES!AE$278=0,"",IMAGES!AE250)</f>
        <v/>
      </c>
      <c r="D53" s="71" t="str">
        <f>IF(IMAGES!AF$278=0,"",IMAGES!AF250)</f>
        <v/>
      </c>
      <c r="E53" s="63" t="str">
        <f>IF(C53="","",IMAGES!AH250)</f>
        <v/>
      </c>
      <c r="F53" s="73"/>
      <c r="G53" s="63" t="str">
        <f>IF(C53="","",IMAGES!AI250)</f>
        <v/>
      </c>
      <c r="H53" s="73"/>
      <c r="I53" s="65">
        <f t="shared" si="0"/>
        <v>0</v>
      </c>
      <c r="J53" s="73"/>
      <c r="K53" s="72" t="str">
        <f>IF(C53="","",IMAGES!AG250)</f>
        <v/>
      </c>
      <c r="L53" s="37"/>
      <c r="M53" s="61" t="str">
        <f>IF(IMAGES!AE$278=0,IF(IMAGES!AE250=0,"",IMAGES!AE250),IF(IMAGES!AE325=0,"",IMAGES!AE325))</f>
        <v/>
      </c>
      <c r="N53" s="88" t="str">
        <f>IF(IMAGES!AF$278=0,IF(IMAGES!AF250=0,"",IMAGES!AF250),IF(IMAGES!AF325=0,"",IMAGES!AF325))</f>
        <v/>
      </c>
      <c r="O53" s="88"/>
      <c r="P53" s="95" t="str">
        <f>IF($D$6="",IF(M53="","",IMAGES!AH250),IF(M53="","",IMAGES!AH325))</f>
        <v/>
      </c>
      <c r="Q53" s="95"/>
      <c r="R53" s="96"/>
      <c r="S53" s="62"/>
      <c r="T53" s="95" t="str">
        <f>IF($D$6="",IF(M53="","",IMAGES!AI250),IF(M53="","",IMAGES!AI325))</f>
        <v/>
      </c>
      <c r="U53" s="96" t="str">
        <f>IF(ISBLANK('PASTE DATA HERE'!AD48),"",'PASTE DATA HERE'!AD48)</f>
        <v/>
      </c>
      <c r="V53" s="64"/>
      <c r="W53" s="65">
        <f t="shared" si="1"/>
        <v>0</v>
      </c>
      <c r="X53" s="66"/>
      <c r="Y53" s="74" t="str">
        <f>IF($D$6="",IF(M53="","",IMAGES!AG250),IF(M53="","",IMAGES!AG325))</f>
        <v/>
      </c>
      <c r="Z53" s="12"/>
      <c r="AA53" s="3"/>
    </row>
    <row r="54" spans="1:27" s="2" customFormat="1" ht="18" customHeight="1" x14ac:dyDescent="0.3">
      <c r="A54" s="51"/>
      <c r="B54" s="52"/>
      <c r="C54" s="61" t="str">
        <f>IF(IMAGES!AE$278=0,"",IMAGES!AE251)</f>
        <v/>
      </c>
      <c r="D54" s="71" t="str">
        <f>IF(IMAGES!AF$278=0,"",IMAGES!AF251)</f>
        <v/>
      </c>
      <c r="E54" s="63" t="str">
        <f>IF(C54="","",IMAGES!AH251)</f>
        <v/>
      </c>
      <c r="F54" s="73"/>
      <c r="G54" s="63" t="str">
        <f>IF(C54="","",IMAGES!AI251)</f>
        <v/>
      </c>
      <c r="H54" s="73"/>
      <c r="I54" s="65">
        <f t="shared" si="0"/>
        <v>0</v>
      </c>
      <c r="J54" s="73"/>
      <c r="K54" s="72" t="str">
        <f>IF(C54="","",IMAGES!AG251)</f>
        <v/>
      </c>
      <c r="L54" s="37"/>
      <c r="M54" s="61" t="str">
        <f>IF(IMAGES!AE$278=0,IF(IMAGES!AE251=0,"",IMAGES!AE251),IF(IMAGES!AE326=0,"",IMAGES!AE326))</f>
        <v/>
      </c>
      <c r="N54" s="88" t="str">
        <f>IF(IMAGES!AF$278=0,IF(IMAGES!AF251=0,"",IMAGES!AF251),IF(IMAGES!AF326=0,"",IMAGES!AF326))</f>
        <v/>
      </c>
      <c r="O54" s="88"/>
      <c r="P54" s="95" t="str">
        <f>IF($D$6="",IF(M54="","",IMAGES!AH251),IF(M54="","",IMAGES!AH326))</f>
        <v/>
      </c>
      <c r="Q54" s="95"/>
      <c r="R54" s="96"/>
      <c r="S54" s="62"/>
      <c r="T54" s="95" t="str">
        <f>IF($D$6="",IF(M54="","",IMAGES!AI251),IF(M54="","",IMAGES!AI326))</f>
        <v/>
      </c>
      <c r="U54" s="96" t="str">
        <f>IF(ISBLANK('PASTE DATA HERE'!AD49),"",'PASTE DATA HERE'!AD49)</f>
        <v/>
      </c>
      <c r="V54" s="64"/>
      <c r="W54" s="65">
        <f t="shared" si="1"/>
        <v>0</v>
      </c>
      <c r="X54" s="66"/>
      <c r="Y54" s="74" t="str">
        <f>IF($D$6="",IF(M54="","",IMAGES!AG251),IF(M54="","",IMAGES!AG326))</f>
        <v/>
      </c>
      <c r="Z54" s="12"/>
      <c r="AA54" s="3"/>
    </row>
    <row r="55" spans="1:27" s="2" customFormat="1" ht="18" customHeight="1" x14ac:dyDescent="0.3">
      <c r="A55" s="51"/>
      <c r="B55" s="52"/>
      <c r="C55" s="61" t="str">
        <f>IF(IMAGES!AE$278=0,"",IMAGES!AE252)</f>
        <v/>
      </c>
      <c r="D55" s="71" t="str">
        <f>IF(IMAGES!AF$278=0,"",IMAGES!AF252)</f>
        <v/>
      </c>
      <c r="E55" s="63" t="str">
        <f>IF(C55="","",IMAGES!AH252)</f>
        <v/>
      </c>
      <c r="F55" s="73"/>
      <c r="G55" s="63" t="str">
        <f>IF(C55="","",IMAGES!AI252)</f>
        <v/>
      </c>
      <c r="H55" s="73"/>
      <c r="I55" s="65">
        <f t="shared" si="0"/>
        <v>0</v>
      </c>
      <c r="J55" s="73"/>
      <c r="K55" s="72" t="str">
        <f>IF(C55="","",IMAGES!AG252)</f>
        <v/>
      </c>
      <c r="L55" s="37"/>
      <c r="M55" s="61" t="str">
        <f>IF(IMAGES!AE$278=0,IF(IMAGES!AE252=0,"",IMAGES!AE252),IF(IMAGES!AE327=0,"",IMAGES!AE327))</f>
        <v/>
      </c>
      <c r="N55" s="88" t="str">
        <f>IF(IMAGES!AF$278=0,IF(IMAGES!AF252=0,"",IMAGES!AF252),IF(IMAGES!AF327=0,"",IMAGES!AF327))</f>
        <v/>
      </c>
      <c r="O55" s="88"/>
      <c r="P55" s="95" t="str">
        <f>IF($D$6="",IF(M55="","",IMAGES!AH252),IF(M55="","",IMAGES!AH327))</f>
        <v/>
      </c>
      <c r="Q55" s="95"/>
      <c r="R55" s="96"/>
      <c r="S55" s="62"/>
      <c r="T55" s="95" t="str">
        <f>IF($D$6="",IF(M55="","",IMAGES!AI252),IF(M55="","",IMAGES!AI327))</f>
        <v/>
      </c>
      <c r="U55" s="96" t="str">
        <f>IF(ISBLANK('PASTE DATA HERE'!AD50),"",'PASTE DATA HERE'!AD50)</f>
        <v/>
      </c>
      <c r="V55" s="64"/>
      <c r="W55" s="65">
        <f t="shared" si="1"/>
        <v>0</v>
      </c>
      <c r="X55" s="66"/>
      <c r="Y55" s="74" t="str">
        <f>IF($D$6="",IF(M55="","",IMAGES!AG252),IF(M55="","",IMAGES!AG327))</f>
        <v/>
      </c>
      <c r="Z55" s="12"/>
      <c r="AA55" s="3"/>
    </row>
    <row r="56" spans="1:27" s="2" customFormat="1" ht="18" customHeight="1" x14ac:dyDescent="0.3">
      <c r="A56" s="51"/>
      <c r="B56" s="52"/>
      <c r="C56" s="61" t="str">
        <f>IF(IMAGES!AE$278=0,"",IMAGES!AE253)</f>
        <v/>
      </c>
      <c r="D56" s="71" t="str">
        <f>IF(IMAGES!AF$278=0,"",IMAGES!AF253)</f>
        <v/>
      </c>
      <c r="E56" s="63" t="str">
        <f>IF(C56="","",IMAGES!AH253)</f>
        <v/>
      </c>
      <c r="F56" s="73"/>
      <c r="G56" s="63" t="str">
        <f>IF(C56="","",IMAGES!AI253)</f>
        <v/>
      </c>
      <c r="H56" s="73"/>
      <c r="I56" s="65">
        <f t="shared" si="0"/>
        <v>0</v>
      </c>
      <c r="J56" s="73"/>
      <c r="K56" s="72" t="str">
        <f>IF(C56="","",IMAGES!AG253)</f>
        <v/>
      </c>
      <c r="L56" s="37"/>
      <c r="M56" s="61" t="str">
        <f>IF(IMAGES!AE$278=0,IF(IMAGES!AE253=0,"",IMAGES!AE253),IF(IMAGES!AE328=0,"",IMAGES!AE328))</f>
        <v/>
      </c>
      <c r="N56" s="88" t="str">
        <f>IF(IMAGES!AF$278=0,IF(IMAGES!AF253=0,"",IMAGES!AF253),IF(IMAGES!AF328=0,"",IMAGES!AF328))</f>
        <v/>
      </c>
      <c r="O56" s="88"/>
      <c r="P56" s="95" t="str">
        <f>IF($D$6="",IF(M56="","",IMAGES!AH253),IF(M56="","",IMAGES!AH328))</f>
        <v/>
      </c>
      <c r="Q56" s="95"/>
      <c r="R56" s="96"/>
      <c r="S56" s="62"/>
      <c r="T56" s="95" t="str">
        <f>IF($D$6="",IF(M56="","",IMAGES!AI253),IF(M56="","",IMAGES!AI328))</f>
        <v/>
      </c>
      <c r="U56" s="96" t="str">
        <f>IF(ISBLANK('PASTE DATA HERE'!AD51),"",'PASTE DATA HERE'!AD51)</f>
        <v/>
      </c>
      <c r="V56" s="64"/>
      <c r="W56" s="65">
        <f t="shared" si="1"/>
        <v>0</v>
      </c>
      <c r="X56" s="66"/>
      <c r="Y56" s="74" t="str">
        <f>IF($D$6="",IF(M56="","",IMAGES!AG253),IF(M56="","",IMAGES!AG328))</f>
        <v/>
      </c>
      <c r="Z56" s="12"/>
      <c r="AA56" s="3"/>
    </row>
    <row r="57" spans="1:27" s="2" customFormat="1" ht="18" customHeight="1" x14ac:dyDescent="0.3">
      <c r="A57" s="51"/>
      <c r="B57" s="52"/>
      <c r="C57" s="61" t="str">
        <f>IF(IMAGES!AE$278=0,"",IMAGES!AE254)</f>
        <v/>
      </c>
      <c r="D57" s="71" t="str">
        <f>IF(IMAGES!AF$278=0,"",IMAGES!AF254)</f>
        <v/>
      </c>
      <c r="E57" s="63" t="str">
        <f>IF(C57="","",IMAGES!AH254)</f>
        <v/>
      </c>
      <c r="F57" s="73"/>
      <c r="G57" s="63" t="str">
        <f>IF(C57="","",IMAGES!AI254)</f>
        <v/>
      </c>
      <c r="H57" s="73"/>
      <c r="I57" s="65">
        <f t="shared" si="0"/>
        <v>0</v>
      </c>
      <c r="J57" s="73"/>
      <c r="K57" s="72" t="str">
        <f>IF(C57="","",IMAGES!AG254)</f>
        <v/>
      </c>
      <c r="L57" s="37"/>
      <c r="M57" s="61" t="str">
        <f>IF(IMAGES!AE$278=0,IF(IMAGES!AE254=0,"",IMAGES!AE254),IF(IMAGES!AE329=0,"",IMAGES!AE329))</f>
        <v/>
      </c>
      <c r="N57" s="88" t="str">
        <f>IF(IMAGES!AF$278=0,IF(IMAGES!AF254=0,"",IMAGES!AF254),IF(IMAGES!AF329=0,"",IMAGES!AF329))</f>
        <v/>
      </c>
      <c r="O57" s="88"/>
      <c r="P57" s="95" t="str">
        <f>IF($D$6="",IF(M57="","",IMAGES!AH254),IF(M57="","",IMAGES!AH329))</f>
        <v/>
      </c>
      <c r="Q57" s="95"/>
      <c r="R57" s="96"/>
      <c r="S57" s="62"/>
      <c r="T57" s="95" t="str">
        <f>IF($D$6="",IF(M57="","",IMAGES!AI254),IF(M57="","",IMAGES!AI329))</f>
        <v/>
      </c>
      <c r="U57" s="96" t="str">
        <f>IF(ISBLANK('PASTE DATA HERE'!AD52),"",'PASTE DATA HERE'!AD52)</f>
        <v/>
      </c>
      <c r="V57" s="64"/>
      <c r="W57" s="65">
        <f t="shared" si="1"/>
        <v>0</v>
      </c>
      <c r="X57" s="66"/>
      <c r="Y57" s="74" t="str">
        <f>IF($D$6="",IF(M57="","",IMAGES!AG254),IF(M57="","",IMAGES!AG329))</f>
        <v/>
      </c>
      <c r="Z57" s="12"/>
      <c r="AA57" s="3"/>
    </row>
    <row r="58" spans="1:27" s="2" customFormat="1" ht="18" customHeight="1" x14ac:dyDescent="0.3">
      <c r="A58" s="51"/>
      <c r="B58" s="52"/>
      <c r="C58" s="61" t="str">
        <f>IF(IMAGES!AE$278=0,"",IMAGES!AE255)</f>
        <v/>
      </c>
      <c r="D58" s="71" t="str">
        <f>IF(IMAGES!AF$278=0,"",IMAGES!AF255)</f>
        <v/>
      </c>
      <c r="E58" s="63" t="str">
        <f>IF(C58="","",IMAGES!AH255)</f>
        <v/>
      </c>
      <c r="F58" s="73"/>
      <c r="G58" s="63" t="str">
        <f>IF(C58="","",IMAGES!AI255)</f>
        <v/>
      </c>
      <c r="H58" s="73"/>
      <c r="I58" s="65">
        <f t="shared" si="0"/>
        <v>0</v>
      </c>
      <c r="J58" s="73"/>
      <c r="K58" s="72" t="str">
        <f>IF(C58="","",IMAGES!AG255)</f>
        <v/>
      </c>
      <c r="L58" s="37"/>
      <c r="M58" s="61" t="str">
        <f>IF(IMAGES!AE$278=0,IF(IMAGES!AE255=0,"",IMAGES!AE255),IF(IMAGES!AE330=0,"",IMAGES!AE330))</f>
        <v/>
      </c>
      <c r="N58" s="88" t="str">
        <f>IF(IMAGES!AF$278=0,IF(IMAGES!AF255=0,"",IMAGES!AF255),IF(IMAGES!AF330=0,"",IMAGES!AF330))</f>
        <v/>
      </c>
      <c r="O58" s="88"/>
      <c r="P58" s="95" t="str">
        <f>IF($D$6="",IF(M58="","",IMAGES!AH255),IF(M58="","",IMAGES!AH330))</f>
        <v/>
      </c>
      <c r="Q58" s="95"/>
      <c r="R58" s="96"/>
      <c r="S58" s="62"/>
      <c r="T58" s="95" t="str">
        <f>IF($D$6="",IF(M58="","",IMAGES!AI255),IF(M58="","",IMAGES!AI330))</f>
        <v/>
      </c>
      <c r="U58" s="96" t="str">
        <f>IF(ISBLANK('PASTE DATA HERE'!AD53),"",'PASTE DATA HERE'!AD53)</f>
        <v/>
      </c>
      <c r="V58" s="64"/>
      <c r="W58" s="65">
        <f t="shared" si="1"/>
        <v>0</v>
      </c>
      <c r="X58" s="66"/>
      <c r="Y58" s="74" t="str">
        <f>IF($D$6="",IF(M58="","",IMAGES!AG255),IF(M58="","",IMAGES!AG330))</f>
        <v/>
      </c>
      <c r="Z58" s="12"/>
      <c r="AA58" s="3"/>
    </row>
    <row r="59" spans="1:27" s="2" customFormat="1" ht="18" customHeight="1" x14ac:dyDescent="0.3">
      <c r="A59" s="51"/>
      <c r="B59" s="52"/>
      <c r="C59" s="61" t="str">
        <f>IF(IMAGES!AE$278=0,"",IMAGES!AE256)</f>
        <v/>
      </c>
      <c r="D59" s="71" t="str">
        <f>IF(IMAGES!AF$278=0,"",IMAGES!AF256)</f>
        <v/>
      </c>
      <c r="E59" s="63" t="str">
        <f>IF(C59="","",IMAGES!AH256)</f>
        <v/>
      </c>
      <c r="F59" s="73"/>
      <c r="G59" s="63" t="str">
        <f>IF(C59="","",IMAGES!AI256)</f>
        <v/>
      </c>
      <c r="H59" s="73"/>
      <c r="I59" s="65">
        <f t="shared" si="0"/>
        <v>0</v>
      </c>
      <c r="J59" s="73"/>
      <c r="K59" s="72" t="str">
        <f>IF(C59="","",IMAGES!AG256)</f>
        <v/>
      </c>
      <c r="L59" s="37"/>
      <c r="M59" s="61" t="str">
        <f>IF(IMAGES!AE$278=0,IF(IMAGES!AE256=0,"",IMAGES!AE256),IF(IMAGES!AE331=0,"",IMAGES!AE331))</f>
        <v/>
      </c>
      <c r="N59" s="88" t="str">
        <f>IF(IMAGES!AF$278=0,IF(IMAGES!AF256=0,"",IMAGES!AF256),IF(IMAGES!AF331=0,"",IMAGES!AF331))</f>
        <v/>
      </c>
      <c r="O59" s="88"/>
      <c r="P59" s="95" t="str">
        <f>IF($D$6="",IF(M59="","",IMAGES!AH256),IF(M59="","",IMAGES!AH331))</f>
        <v/>
      </c>
      <c r="Q59" s="95"/>
      <c r="R59" s="96"/>
      <c r="S59" s="62"/>
      <c r="T59" s="95" t="str">
        <f>IF($D$6="",IF(M59="","",IMAGES!AI256),IF(M59="","",IMAGES!AI331))</f>
        <v/>
      </c>
      <c r="U59" s="96" t="str">
        <f>IF(ISBLANK('PASTE DATA HERE'!AD54),"",'PASTE DATA HERE'!AD54)</f>
        <v/>
      </c>
      <c r="V59" s="64"/>
      <c r="W59" s="65">
        <f t="shared" si="1"/>
        <v>0</v>
      </c>
      <c r="X59" s="66"/>
      <c r="Y59" s="74" t="str">
        <f>IF($D$6="",IF(M59="","",IMAGES!AG256),IF(M59="","",IMAGES!AG331))</f>
        <v/>
      </c>
      <c r="Z59" s="12"/>
      <c r="AA59" s="3"/>
    </row>
    <row r="60" spans="1:27" s="2" customFormat="1" ht="18" customHeight="1" x14ac:dyDescent="0.3">
      <c r="A60" s="51"/>
      <c r="B60" s="52"/>
      <c r="C60" s="61" t="str">
        <f>IF(IMAGES!AE$278=0,"",IMAGES!AE257)</f>
        <v/>
      </c>
      <c r="D60" s="71" t="str">
        <f>IF(IMAGES!AF$278=0,"",IMAGES!AF257)</f>
        <v/>
      </c>
      <c r="E60" s="63" t="str">
        <f>IF(C60="","",IMAGES!AH257)</f>
        <v/>
      </c>
      <c r="F60" s="73"/>
      <c r="G60" s="63" t="str">
        <f>IF(C60="","",IMAGES!AI257)</f>
        <v/>
      </c>
      <c r="H60" s="73"/>
      <c r="I60" s="65">
        <f t="shared" si="0"/>
        <v>0</v>
      </c>
      <c r="J60" s="73"/>
      <c r="K60" s="72" t="str">
        <f>IF(C60="","",IMAGES!AG257)</f>
        <v/>
      </c>
      <c r="L60" s="37"/>
      <c r="M60" s="61" t="str">
        <f>IF(IMAGES!AE$278=0,IF(IMAGES!AE257=0,"",IMAGES!AE257),IF(IMAGES!AE332=0,"",IMAGES!AE332))</f>
        <v/>
      </c>
      <c r="N60" s="88" t="str">
        <f>IF(IMAGES!AF$278=0,IF(IMAGES!AF257=0,"",IMAGES!AF257),IF(IMAGES!AF332=0,"",IMAGES!AF332))</f>
        <v/>
      </c>
      <c r="O60" s="88"/>
      <c r="P60" s="95" t="str">
        <f>IF($D$6="",IF(M60="","",IMAGES!AH257),IF(M60="","",IMAGES!AH332))</f>
        <v/>
      </c>
      <c r="Q60" s="95"/>
      <c r="R60" s="96"/>
      <c r="S60" s="62"/>
      <c r="T60" s="95" t="str">
        <f>IF($D$6="",IF(M60="","",IMAGES!AI257),IF(M60="","",IMAGES!AI332))</f>
        <v/>
      </c>
      <c r="U60" s="96" t="str">
        <f>IF(ISBLANK('PASTE DATA HERE'!AD55),"",'PASTE DATA HERE'!AD55)</f>
        <v/>
      </c>
      <c r="V60" s="64"/>
      <c r="W60" s="65">
        <f t="shared" si="1"/>
        <v>0</v>
      </c>
      <c r="X60" s="66"/>
      <c r="Y60" s="74" t="str">
        <f>IF($D$6="",IF(M60="","",IMAGES!AG257),IF(M60="","",IMAGES!AG332))</f>
        <v/>
      </c>
      <c r="Z60" s="12"/>
      <c r="AA60" s="3"/>
    </row>
    <row r="61" spans="1:27" s="2" customFormat="1" ht="18" customHeight="1" x14ac:dyDescent="0.3">
      <c r="A61" s="51"/>
      <c r="B61" s="52"/>
      <c r="C61" s="61" t="str">
        <f>IF(IMAGES!AE$278=0,"",IMAGES!AE258)</f>
        <v/>
      </c>
      <c r="D61" s="71" t="str">
        <f>IF(IMAGES!AF$278=0,"",IMAGES!AF258)</f>
        <v/>
      </c>
      <c r="E61" s="63" t="str">
        <f>IF(C61="","",IMAGES!AH258)</f>
        <v/>
      </c>
      <c r="F61" s="73"/>
      <c r="G61" s="63" t="str">
        <f>IF(C61="","",IMAGES!AI258)</f>
        <v/>
      </c>
      <c r="H61" s="73"/>
      <c r="I61" s="65">
        <f t="shared" si="0"/>
        <v>0</v>
      </c>
      <c r="J61" s="73"/>
      <c r="K61" s="72" t="str">
        <f>IF(C61="","",IMAGES!AG258)</f>
        <v/>
      </c>
      <c r="L61" s="37"/>
      <c r="M61" s="61" t="str">
        <f>IF(IMAGES!AE$278=0,IF(IMAGES!AE258=0,"",IMAGES!AE258),IF(IMAGES!AE333=0,"",IMAGES!AE333))</f>
        <v/>
      </c>
      <c r="N61" s="88" t="str">
        <f>IF(IMAGES!AF$278=0,IF(IMAGES!AF258=0,"",IMAGES!AF258),IF(IMAGES!AF333=0,"",IMAGES!AF333))</f>
        <v/>
      </c>
      <c r="O61" s="88"/>
      <c r="P61" s="95" t="str">
        <f>IF($D$6="",IF(M61="","",IMAGES!AH258),IF(M61="","",IMAGES!AH333))</f>
        <v/>
      </c>
      <c r="Q61" s="95"/>
      <c r="R61" s="96"/>
      <c r="S61" s="62"/>
      <c r="T61" s="95" t="str">
        <f>IF($D$6="",IF(M61="","",IMAGES!AI258),IF(M61="","",IMAGES!AI333))</f>
        <v/>
      </c>
      <c r="U61" s="96" t="str">
        <f>IF(ISBLANK('PASTE DATA HERE'!AD56),"",'PASTE DATA HERE'!AD56)</f>
        <v/>
      </c>
      <c r="V61" s="64"/>
      <c r="W61" s="65">
        <f t="shared" si="1"/>
        <v>0</v>
      </c>
      <c r="X61" s="66"/>
      <c r="Y61" s="74" t="str">
        <f>IF($D$6="",IF(M61="","",IMAGES!AG258),IF(M61="","",IMAGES!AG333))</f>
        <v/>
      </c>
      <c r="Z61" s="12"/>
      <c r="AA61" s="3"/>
    </row>
    <row r="62" spans="1:27" s="2" customFormat="1" ht="18" customHeight="1" x14ac:dyDescent="0.3">
      <c r="A62" s="51"/>
      <c r="B62" s="52"/>
      <c r="C62" s="61" t="str">
        <f>IF(IMAGES!AE$278=0,"",IMAGES!AE259)</f>
        <v/>
      </c>
      <c r="D62" s="71" t="str">
        <f>IF(IMAGES!AF$278=0,"",IMAGES!AF259)</f>
        <v/>
      </c>
      <c r="E62" s="63" t="str">
        <f>IF(C62="","",IMAGES!AH259)</f>
        <v/>
      </c>
      <c r="F62" s="73"/>
      <c r="G62" s="63" t="str">
        <f>IF(C62="","",IMAGES!AI259)</f>
        <v/>
      </c>
      <c r="H62" s="73"/>
      <c r="I62" s="65">
        <f t="shared" si="0"/>
        <v>0</v>
      </c>
      <c r="J62" s="73"/>
      <c r="K62" s="72" t="str">
        <f>IF(C62="","",IMAGES!AG259)</f>
        <v/>
      </c>
      <c r="L62" s="37"/>
      <c r="M62" s="61" t="str">
        <f>IF(IMAGES!AE$278=0,IF(IMAGES!AE259=0,"",IMAGES!AE259),IF(IMAGES!AE334=0,"",IMAGES!AE334))</f>
        <v/>
      </c>
      <c r="N62" s="88" t="str">
        <f>IF(IMAGES!AF$278=0,IF(IMAGES!AF259=0,"",IMAGES!AF259),IF(IMAGES!AF334=0,"",IMAGES!AF334))</f>
        <v/>
      </c>
      <c r="O62" s="88"/>
      <c r="P62" s="95" t="str">
        <f>IF($D$6="",IF(M62="","",IMAGES!AH259),IF(M62="","",IMAGES!AH334))</f>
        <v/>
      </c>
      <c r="Q62" s="95"/>
      <c r="R62" s="96"/>
      <c r="S62" s="62"/>
      <c r="T62" s="95" t="str">
        <f>IF($D$6="",IF(M62="","",IMAGES!AI259),IF(M62="","",IMAGES!AI334))</f>
        <v/>
      </c>
      <c r="U62" s="96" t="str">
        <f>IF(ISBLANK('PASTE DATA HERE'!AD57),"",'PASTE DATA HERE'!AD57)</f>
        <v/>
      </c>
      <c r="V62" s="64"/>
      <c r="W62" s="65">
        <f t="shared" si="1"/>
        <v>0</v>
      </c>
      <c r="X62" s="66"/>
      <c r="Y62" s="74" t="str">
        <f>IF($D$6="",IF(M62="","",IMAGES!AG259),IF(M62="","",IMAGES!AG334))</f>
        <v/>
      </c>
      <c r="Z62" s="12"/>
      <c r="AA62" s="3"/>
    </row>
    <row r="63" spans="1:27" s="2" customFormat="1" ht="18" customHeight="1" x14ac:dyDescent="0.3">
      <c r="A63" s="51"/>
      <c r="B63" s="52"/>
      <c r="C63" s="61" t="str">
        <f>IF(IMAGES!AE$278=0,"",IMAGES!AE260)</f>
        <v/>
      </c>
      <c r="D63" s="71" t="str">
        <f>IF(IMAGES!AF$278=0,"",IMAGES!AF260)</f>
        <v/>
      </c>
      <c r="E63" s="63" t="str">
        <f>IF(C63="","",IMAGES!AH260)</f>
        <v/>
      </c>
      <c r="F63" s="73"/>
      <c r="G63" s="63" t="str">
        <f>IF(C63="","",IMAGES!AI260)</f>
        <v/>
      </c>
      <c r="H63" s="73"/>
      <c r="I63" s="65">
        <f t="shared" si="0"/>
        <v>0</v>
      </c>
      <c r="J63" s="73"/>
      <c r="K63" s="72" t="str">
        <f>IF(C63="","",IMAGES!AG260)</f>
        <v/>
      </c>
      <c r="L63" s="37"/>
      <c r="M63" s="61" t="str">
        <f>IF(IMAGES!AE$278=0,IF(IMAGES!AE260=0,"",IMAGES!AE260),IF(IMAGES!AE335=0,"",IMAGES!AE335))</f>
        <v/>
      </c>
      <c r="N63" s="88" t="str">
        <f>IF(IMAGES!AF$278=0,IF(IMAGES!AF260=0,"",IMAGES!AF260),IF(IMAGES!AF335=0,"",IMAGES!AF335))</f>
        <v/>
      </c>
      <c r="O63" s="88"/>
      <c r="P63" s="95" t="str">
        <f>IF($D$6="",IF(M63="","",IMAGES!AH260),IF(M63="","",IMAGES!AH335))</f>
        <v/>
      </c>
      <c r="Q63" s="95"/>
      <c r="R63" s="96"/>
      <c r="S63" s="62"/>
      <c r="T63" s="95" t="str">
        <f>IF($D$6="",IF(M63="","",IMAGES!AI260),IF(M63="","",IMAGES!AI335))</f>
        <v/>
      </c>
      <c r="U63" s="96" t="str">
        <f>IF(ISBLANK('PASTE DATA HERE'!AD58),"",'PASTE DATA HERE'!AD58)</f>
        <v/>
      </c>
      <c r="V63" s="64"/>
      <c r="W63" s="65">
        <f t="shared" si="1"/>
        <v>0</v>
      </c>
      <c r="X63" s="66"/>
      <c r="Y63" s="74" t="str">
        <f>IF($D$6="",IF(M63="","",IMAGES!AG260),IF(M63="","",IMAGES!AG335))</f>
        <v/>
      </c>
      <c r="Z63" s="12"/>
      <c r="AA63" s="3"/>
    </row>
    <row r="64" spans="1:27" s="2" customFormat="1" ht="18" customHeight="1" x14ac:dyDescent="0.3">
      <c r="A64" s="51"/>
      <c r="B64" s="52"/>
      <c r="C64" s="61" t="str">
        <f>IF(IMAGES!AE$278=0,"",IMAGES!AE261)</f>
        <v/>
      </c>
      <c r="D64" s="71" t="str">
        <f>IF(IMAGES!AF$278=0,"",IMAGES!AF261)</f>
        <v/>
      </c>
      <c r="E64" s="63" t="str">
        <f>IF(C64="","",IMAGES!AH261)</f>
        <v/>
      </c>
      <c r="F64" s="73"/>
      <c r="G64" s="63" t="str">
        <f>IF(C64="","",IMAGES!AI261)</f>
        <v/>
      </c>
      <c r="H64" s="73"/>
      <c r="I64" s="65">
        <f t="shared" si="0"/>
        <v>0</v>
      </c>
      <c r="J64" s="73"/>
      <c r="K64" s="72" t="str">
        <f>IF(C64="","",IMAGES!AG261)</f>
        <v/>
      </c>
      <c r="L64" s="37"/>
      <c r="M64" s="61" t="str">
        <f>IF(IMAGES!AE$278=0,IF(IMAGES!AE261=0,"",IMAGES!AE261),IF(IMAGES!AE336=0,"",IMAGES!AE336))</f>
        <v/>
      </c>
      <c r="N64" s="88" t="str">
        <f>IF(IMAGES!AF$278=0,IF(IMAGES!AF261=0,"",IMAGES!AF261),IF(IMAGES!AF336=0,"",IMAGES!AF336))</f>
        <v/>
      </c>
      <c r="O64" s="88"/>
      <c r="P64" s="95" t="str">
        <f>IF($D$6="",IF(M64="","",IMAGES!AH261),IF(M64="","",IMAGES!AH336))</f>
        <v/>
      </c>
      <c r="Q64" s="95"/>
      <c r="R64" s="96"/>
      <c r="S64" s="62"/>
      <c r="T64" s="95" t="str">
        <f>IF($D$6="",IF(M64="","",IMAGES!AI261),IF(M64="","",IMAGES!AI336))</f>
        <v/>
      </c>
      <c r="U64" s="96" t="str">
        <f>IF(ISBLANK('PASTE DATA HERE'!AD59),"",'PASTE DATA HERE'!AD59)</f>
        <v/>
      </c>
      <c r="V64" s="64"/>
      <c r="W64" s="65">
        <f t="shared" si="1"/>
        <v>0</v>
      </c>
      <c r="X64" s="66"/>
      <c r="Y64" s="74" t="str">
        <f>IF($D$6="",IF(M64="","",IMAGES!AG261),IF(M64="","",IMAGES!AG336))</f>
        <v/>
      </c>
      <c r="Z64" s="12"/>
      <c r="AA64" s="3"/>
    </row>
    <row r="65" spans="1:27" s="2" customFormat="1" ht="18" customHeight="1" x14ac:dyDescent="0.3">
      <c r="A65" s="99">
        <f ca="1">TODAY()</f>
        <v>42877</v>
      </c>
      <c r="B65" s="100" t="str">
        <f ca="1">CELL("filename")</f>
        <v>C:\Users\nealif\Desktop\[QuantitySheet_DualCounty.xlsx]QUANTITY SHEET 1</v>
      </c>
      <c r="C65" s="61" t="str">
        <f>IF(IMAGES!AE$278=0,"",IMAGES!AE262)</f>
        <v/>
      </c>
      <c r="D65" s="71" t="str">
        <f>IF(IMAGES!AF$278=0,"",IMAGES!AF262)</f>
        <v/>
      </c>
      <c r="E65" s="63" t="str">
        <f>IF(C65="","",IMAGES!AH262)</f>
        <v/>
      </c>
      <c r="F65" s="73"/>
      <c r="G65" s="63" t="str">
        <f>IF(C65="","",IMAGES!AI262)</f>
        <v/>
      </c>
      <c r="H65" s="73"/>
      <c r="I65" s="65">
        <f t="shared" si="0"/>
        <v>0</v>
      </c>
      <c r="J65" s="73"/>
      <c r="K65" s="72" t="str">
        <f>IF(C65="","",IMAGES!AG262)</f>
        <v/>
      </c>
      <c r="L65" s="37"/>
      <c r="M65" s="61" t="str">
        <f>IF(IMAGES!AE$278=0,IF(IMAGES!AE262=0,"",IMAGES!AE262),IF(IMAGES!AE337=0,"",IMAGES!AE337))</f>
        <v/>
      </c>
      <c r="N65" s="88" t="str">
        <f>IF(IMAGES!AF$278=0,IF(IMAGES!AF262=0,"",IMAGES!AF262),IF(IMAGES!AF337=0,"",IMAGES!AF337))</f>
        <v/>
      </c>
      <c r="O65" s="88"/>
      <c r="P65" s="95" t="str">
        <f>IF($D$6="",IF(M65="","",IMAGES!AH262),IF(M65="","",IMAGES!AH337))</f>
        <v/>
      </c>
      <c r="Q65" s="95"/>
      <c r="R65" s="96"/>
      <c r="S65" s="62"/>
      <c r="T65" s="95" t="str">
        <f>IF($D$6="",IF(M65="","",IMAGES!AI262),IF(M65="","",IMAGES!AI337))</f>
        <v/>
      </c>
      <c r="U65" s="96" t="str">
        <f>IF(ISBLANK('PASTE DATA HERE'!AD60),"",'PASTE DATA HERE'!AD60)</f>
        <v/>
      </c>
      <c r="V65" s="64"/>
      <c r="W65" s="65">
        <f t="shared" si="1"/>
        <v>0</v>
      </c>
      <c r="X65" s="66"/>
      <c r="Y65" s="74" t="str">
        <f>IF($D$6="",IF(M65="","",IMAGES!AG262),IF(M65="","",IMAGES!AG337))</f>
        <v/>
      </c>
      <c r="Z65" s="12"/>
      <c r="AA65" s="3"/>
    </row>
    <row r="66" spans="1:27" s="2" customFormat="1" ht="18" customHeight="1" x14ac:dyDescent="0.3">
      <c r="A66" s="99"/>
      <c r="B66" s="100"/>
      <c r="C66" s="61" t="str">
        <f>IF(IMAGES!AE$278=0,"",IMAGES!AE263)</f>
        <v/>
      </c>
      <c r="D66" s="71" t="str">
        <f>IF(IMAGES!AF$278=0,"",IMAGES!AF263)</f>
        <v/>
      </c>
      <c r="E66" s="63" t="str">
        <f>IF(C66="","",IMAGES!AH263)</f>
        <v/>
      </c>
      <c r="F66" s="73"/>
      <c r="G66" s="63" t="str">
        <f>IF(C66="","",IMAGES!AI263)</f>
        <v/>
      </c>
      <c r="H66" s="73"/>
      <c r="I66" s="65">
        <f t="shared" si="0"/>
        <v>0</v>
      </c>
      <c r="J66" s="73"/>
      <c r="K66" s="72" t="str">
        <f>IF(C66="","",IMAGES!AG263)</f>
        <v/>
      </c>
      <c r="L66" s="37"/>
      <c r="M66" s="61" t="str">
        <f>IF(IMAGES!AE$278=0,IF(IMAGES!AE263=0,"",IMAGES!AE263),IF(IMAGES!AE338=0,"",IMAGES!AE338))</f>
        <v/>
      </c>
      <c r="N66" s="88" t="str">
        <f>IF(IMAGES!AF$278=0,IF(IMAGES!AF263=0,"",IMAGES!AF263),IF(IMAGES!AF338=0,"",IMAGES!AF338))</f>
        <v/>
      </c>
      <c r="O66" s="88"/>
      <c r="P66" s="95" t="str">
        <f>IF($D$6="",IF(M66="","",IMAGES!AH263),IF(M66="","",IMAGES!AH338))</f>
        <v/>
      </c>
      <c r="Q66" s="95"/>
      <c r="R66" s="96"/>
      <c r="S66" s="62"/>
      <c r="T66" s="95" t="str">
        <f>IF($D$6="",IF(M66="","",IMAGES!AI263),IF(M66="","",IMAGES!AI338))</f>
        <v/>
      </c>
      <c r="U66" s="96" t="str">
        <f>IF(ISBLANK('PASTE DATA HERE'!AD61),"",'PASTE DATA HERE'!AD61)</f>
        <v/>
      </c>
      <c r="V66" s="64"/>
      <c r="W66" s="65">
        <f t="shared" si="1"/>
        <v>0</v>
      </c>
      <c r="X66" s="66"/>
      <c r="Y66" s="74" t="str">
        <f>IF($D$6="",IF(M66="","",IMAGES!AG263),IF(M66="","",IMAGES!AG338))</f>
        <v/>
      </c>
      <c r="Z66" s="12"/>
      <c r="AA66" s="3"/>
    </row>
    <row r="67" spans="1:27" s="2" customFormat="1" ht="18" customHeight="1" x14ac:dyDescent="0.3">
      <c r="A67" s="99"/>
      <c r="B67" s="100"/>
      <c r="C67" s="61" t="str">
        <f>IF(IMAGES!AE$278=0,"",IMAGES!AE264)</f>
        <v/>
      </c>
      <c r="D67" s="71" t="str">
        <f>IF(IMAGES!AF$278=0,"",IMAGES!AF264)</f>
        <v/>
      </c>
      <c r="E67" s="63" t="str">
        <f>IF(C67="","",IMAGES!AH264)</f>
        <v/>
      </c>
      <c r="F67" s="73"/>
      <c r="G67" s="63" t="str">
        <f>IF(C67="","",IMAGES!AI264)</f>
        <v/>
      </c>
      <c r="H67" s="73"/>
      <c r="I67" s="65">
        <f t="shared" si="0"/>
        <v>0</v>
      </c>
      <c r="J67" s="73"/>
      <c r="K67" s="72" t="str">
        <f>IF(C67="","",IMAGES!AG264)</f>
        <v/>
      </c>
      <c r="L67" s="37"/>
      <c r="M67" s="61" t="str">
        <f>IF(IMAGES!AE$278=0,IF(IMAGES!AE264=0,"",IMAGES!AE264),IF(IMAGES!AE339=0,"",IMAGES!AE339))</f>
        <v/>
      </c>
      <c r="N67" s="88" t="str">
        <f>IF(IMAGES!AF$278=0,IF(IMAGES!AF264=0,"",IMAGES!AF264),IF(IMAGES!AF339=0,"",IMAGES!AF339))</f>
        <v/>
      </c>
      <c r="O67" s="88"/>
      <c r="P67" s="95" t="str">
        <f>IF($D$6="",IF(M67="","",IMAGES!AH264),IF(M67="","",IMAGES!AH339))</f>
        <v/>
      </c>
      <c r="Q67" s="95"/>
      <c r="R67" s="96"/>
      <c r="S67" s="62"/>
      <c r="T67" s="95" t="str">
        <f>IF($D$6="",IF(M67="","",IMAGES!AI264),IF(M67="","",IMAGES!AI339))</f>
        <v/>
      </c>
      <c r="U67" s="96" t="str">
        <f>IF(ISBLANK('PASTE DATA HERE'!AD62),"",'PASTE DATA HERE'!AD62)</f>
        <v/>
      </c>
      <c r="V67" s="64"/>
      <c r="W67" s="65">
        <f t="shared" si="1"/>
        <v>0</v>
      </c>
      <c r="X67" s="66"/>
      <c r="Y67" s="74" t="str">
        <f>IF($D$6="",IF(M67="","",IMAGES!AG264),IF(M67="","",IMAGES!AG339))</f>
        <v/>
      </c>
      <c r="Z67" s="12"/>
      <c r="AA67" s="3"/>
    </row>
    <row r="68" spans="1:27" s="2" customFormat="1" ht="18" customHeight="1" x14ac:dyDescent="0.3">
      <c r="A68" s="99"/>
      <c r="B68" s="100"/>
      <c r="C68" s="61" t="str">
        <f>IF(IMAGES!AE$278=0,"",IMAGES!AE265)</f>
        <v/>
      </c>
      <c r="D68" s="71" t="str">
        <f>IF(IMAGES!AF$278=0,"",IMAGES!AF265)</f>
        <v/>
      </c>
      <c r="E68" s="63" t="str">
        <f>IF(C68="","",IMAGES!AH265)</f>
        <v/>
      </c>
      <c r="F68" s="73"/>
      <c r="G68" s="63" t="str">
        <f>IF(C68="","",IMAGES!AI265)</f>
        <v/>
      </c>
      <c r="H68" s="73"/>
      <c r="I68" s="65">
        <f t="shared" si="0"/>
        <v>0</v>
      </c>
      <c r="J68" s="73"/>
      <c r="K68" s="72" t="str">
        <f>IF(C68="","",IMAGES!AG265)</f>
        <v/>
      </c>
      <c r="L68" s="37"/>
      <c r="M68" s="61" t="str">
        <f>IF(IMAGES!AE$278=0,IF(IMAGES!AE265=0,"",IMAGES!AE265),IF(IMAGES!AE340=0,"",IMAGES!AE340))</f>
        <v/>
      </c>
      <c r="N68" s="88" t="str">
        <f>IF(IMAGES!AF$278=0,IF(IMAGES!AF265=0,"",IMAGES!AF265),IF(IMAGES!AF340=0,"",IMAGES!AF340))</f>
        <v/>
      </c>
      <c r="O68" s="88"/>
      <c r="P68" s="95" t="str">
        <f>IF($D$6="",IF(M68="","",IMAGES!AH265),IF(M68="","",IMAGES!AH340))</f>
        <v/>
      </c>
      <c r="Q68" s="95"/>
      <c r="R68" s="96"/>
      <c r="S68" s="62"/>
      <c r="T68" s="95" t="str">
        <f>IF($D$6="",IF(M68="","",IMAGES!AI265),IF(M68="","",IMAGES!AI340))</f>
        <v/>
      </c>
      <c r="U68" s="96" t="str">
        <f>IF(ISBLANK('PASTE DATA HERE'!AD63),"",'PASTE DATA HERE'!AD63)</f>
        <v/>
      </c>
      <c r="V68" s="64"/>
      <c r="W68" s="65">
        <f t="shared" si="1"/>
        <v>0</v>
      </c>
      <c r="X68" s="66"/>
      <c r="Y68" s="74" t="str">
        <f>IF($D$6="",IF(M68="","",IMAGES!AG265),IF(M68="","",IMAGES!AG340))</f>
        <v/>
      </c>
      <c r="Z68" s="12"/>
      <c r="AA68" s="3"/>
    </row>
    <row r="69" spans="1:27" s="2" customFormat="1" ht="18" customHeight="1" x14ac:dyDescent="0.3">
      <c r="A69" s="99"/>
      <c r="B69" s="100"/>
      <c r="C69" s="61" t="str">
        <f>IF(IMAGES!AE$278=0,"",IMAGES!AE266)</f>
        <v/>
      </c>
      <c r="D69" s="71" t="str">
        <f>IF(IMAGES!AF$278=0,"",IMAGES!AF266)</f>
        <v/>
      </c>
      <c r="E69" s="63" t="str">
        <f>IF(C69="","",IMAGES!AH266)</f>
        <v/>
      </c>
      <c r="F69" s="73"/>
      <c r="G69" s="63" t="str">
        <f>IF(C69="","",IMAGES!AI266)</f>
        <v/>
      </c>
      <c r="H69" s="73"/>
      <c r="I69" s="65">
        <f t="shared" si="0"/>
        <v>0</v>
      </c>
      <c r="J69" s="73"/>
      <c r="K69" s="72" t="str">
        <f>IF(C69="","",IMAGES!AG266)</f>
        <v/>
      </c>
      <c r="L69" s="37"/>
      <c r="M69" s="61" t="str">
        <f>IF(IMAGES!AE$278=0,IF(IMAGES!AE266=0,"",IMAGES!AE266),IF(IMAGES!AE341=0,"",IMAGES!AE341))</f>
        <v/>
      </c>
      <c r="N69" s="88" t="str">
        <f>IF(IMAGES!AF$278=0,IF(IMAGES!AF266=0,"",IMAGES!AF266),IF(IMAGES!AF341=0,"",IMAGES!AF341))</f>
        <v/>
      </c>
      <c r="O69" s="88"/>
      <c r="P69" s="95" t="str">
        <f>IF($D$6="",IF(M69="","",IMAGES!AH266),IF(M69="","",IMAGES!AH341))</f>
        <v/>
      </c>
      <c r="Q69" s="95"/>
      <c r="R69" s="96"/>
      <c r="S69" s="62"/>
      <c r="T69" s="95" t="str">
        <f>IF($D$6="",IF(M69="","",IMAGES!AI266),IF(M69="","",IMAGES!AI341))</f>
        <v/>
      </c>
      <c r="U69" s="96" t="str">
        <f>IF(ISBLANK('PASTE DATA HERE'!AD64),"",'PASTE DATA HERE'!AD64)</f>
        <v/>
      </c>
      <c r="V69" s="64"/>
      <c r="W69" s="65">
        <f t="shared" si="1"/>
        <v>0</v>
      </c>
      <c r="X69" s="66"/>
      <c r="Y69" s="74" t="str">
        <f>IF($D$6="",IF(M69="","",IMAGES!AG266),IF(M69="","",IMAGES!AG341))</f>
        <v/>
      </c>
      <c r="Z69" s="12"/>
      <c r="AA69" s="3"/>
    </row>
    <row r="70" spans="1:27" s="2" customFormat="1" ht="18" customHeight="1" x14ac:dyDescent="0.3">
      <c r="A70" s="99"/>
      <c r="B70" s="100"/>
      <c r="C70" s="61" t="str">
        <f>IF(IMAGES!AE$278=0,"",IMAGES!AE267)</f>
        <v/>
      </c>
      <c r="D70" s="71" t="str">
        <f>IF(IMAGES!AF$278=0,"",IMAGES!AF267)</f>
        <v/>
      </c>
      <c r="E70" s="63" t="str">
        <f>IF(C70="","",IMAGES!AH267)</f>
        <v/>
      </c>
      <c r="F70" s="73"/>
      <c r="G70" s="63" t="str">
        <f>IF(C70="","",IMAGES!AI267)</f>
        <v/>
      </c>
      <c r="H70" s="73"/>
      <c r="I70" s="65">
        <f t="shared" si="0"/>
        <v>0</v>
      </c>
      <c r="J70" s="73"/>
      <c r="K70" s="72" t="str">
        <f>IF(C70="","",IMAGES!AG267)</f>
        <v/>
      </c>
      <c r="L70" s="37"/>
      <c r="M70" s="61" t="str">
        <f>IF(IMAGES!AE$278=0,IF(IMAGES!AE267=0,"",IMAGES!AE267),IF(IMAGES!AE342=0,"",IMAGES!AE342))</f>
        <v/>
      </c>
      <c r="N70" s="88" t="str">
        <f>IF(IMAGES!AF$278=0,IF(IMAGES!AF267=0,"",IMAGES!AF267),IF(IMAGES!AF342=0,"",IMAGES!AF342))</f>
        <v/>
      </c>
      <c r="O70" s="88"/>
      <c r="P70" s="95" t="str">
        <f>IF($D$6="",IF(M70="","",IMAGES!AH267),IF(M70="","",IMAGES!AH342))</f>
        <v/>
      </c>
      <c r="Q70" s="95"/>
      <c r="R70" s="96"/>
      <c r="S70" s="62"/>
      <c r="T70" s="95" t="str">
        <f>IF($D$6="",IF(M70="","",IMAGES!AI267),IF(M70="","",IMAGES!AI342))</f>
        <v/>
      </c>
      <c r="U70" s="96" t="str">
        <f>IF(ISBLANK('PASTE DATA HERE'!AD65),"",'PASTE DATA HERE'!AD65)</f>
        <v/>
      </c>
      <c r="V70" s="64"/>
      <c r="W70" s="65">
        <f t="shared" si="1"/>
        <v>0</v>
      </c>
      <c r="X70" s="66"/>
      <c r="Y70" s="74" t="str">
        <f>IF($D$6="",IF(M70="","",IMAGES!AG267),IF(M70="","",IMAGES!AG342))</f>
        <v/>
      </c>
      <c r="Z70" s="12"/>
      <c r="AA70" s="3"/>
    </row>
    <row r="71" spans="1:27" s="2" customFormat="1" ht="18" customHeight="1" x14ac:dyDescent="0.3">
      <c r="A71" s="99"/>
      <c r="B71" s="100"/>
      <c r="C71" s="61" t="str">
        <f>IF(IMAGES!AE$278=0,"",IMAGES!AE268)</f>
        <v/>
      </c>
      <c r="D71" s="71" t="str">
        <f>IF(IMAGES!AF$278=0,"",IMAGES!AF268)</f>
        <v/>
      </c>
      <c r="E71" s="63" t="str">
        <f>IF(C71="","",IMAGES!AH268)</f>
        <v/>
      </c>
      <c r="F71" s="73"/>
      <c r="G71" s="63" t="str">
        <f>IF(C71="","",IMAGES!AI268)</f>
        <v/>
      </c>
      <c r="H71" s="73"/>
      <c r="I71" s="65">
        <f t="shared" ref="I71:I80" si="2">IF(G71="NEC.","NEC.",SUM(E71:G71))</f>
        <v>0</v>
      </c>
      <c r="J71" s="73"/>
      <c r="K71" s="72" t="str">
        <f>IF(C71="","",IMAGES!AG268)</f>
        <v/>
      </c>
      <c r="L71" s="37"/>
      <c r="M71" s="61" t="str">
        <f>IF(IMAGES!AE$278=0,IF(IMAGES!AE268=0,"",IMAGES!AE268),IF(IMAGES!AE343=0,"",IMAGES!AE343))</f>
        <v/>
      </c>
      <c r="N71" s="88" t="str">
        <f>IF(IMAGES!AF$278=0,IF(IMAGES!AF268=0,"",IMAGES!AF268),IF(IMAGES!AF343=0,"",IMAGES!AF343))</f>
        <v/>
      </c>
      <c r="O71" s="88"/>
      <c r="P71" s="95" t="str">
        <f>IF($D$6="",IF(M71="","",IMAGES!AH268),IF(M71="","",IMAGES!AH343))</f>
        <v/>
      </c>
      <c r="Q71" s="95"/>
      <c r="R71" s="96"/>
      <c r="S71" s="62"/>
      <c r="T71" s="95" t="str">
        <f>IF($D$6="",IF(M71="","",IMAGES!AI268),IF(M71="","",IMAGES!AI343))</f>
        <v/>
      </c>
      <c r="U71" s="96" t="str">
        <f>IF(ISBLANK('PASTE DATA HERE'!AD66),"",'PASTE DATA HERE'!AD66)</f>
        <v/>
      </c>
      <c r="V71" s="64"/>
      <c r="W71" s="65">
        <f t="shared" ref="W71:W80" si="3">IF(P71="NEC.","NEC.",SUM(P71:T71))</f>
        <v>0</v>
      </c>
      <c r="X71" s="66"/>
      <c r="Y71" s="74" t="str">
        <f>IF($D$6="",IF(M71="","",IMAGES!AG268),IF(M71="","",IMAGES!AG343))</f>
        <v/>
      </c>
      <c r="Z71" s="12"/>
      <c r="AA71" s="3"/>
    </row>
    <row r="72" spans="1:27" s="2" customFormat="1" ht="18" customHeight="1" x14ac:dyDescent="0.3">
      <c r="A72" s="99"/>
      <c r="B72" s="100"/>
      <c r="C72" s="61" t="str">
        <f>IF(IMAGES!AE$278=0,"",IMAGES!AE269)</f>
        <v/>
      </c>
      <c r="D72" s="71" t="str">
        <f>IF(IMAGES!AF$278=0,"",IMAGES!AF269)</f>
        <v/>
      </c>
      <c r="E72" s="63" t="str">
        <f>IF(C72="","",IMAGES!AH269)</f>
        <v/>
      </c>
      <c r="F72" s="73"/>
      <c r="G72" s="63" t="str">
        <f>IF(C72="","",IMAGES!AI269)</f>
        <v/>
      </c>
      <c r="H72" s="73"/>
      <c r="I72" s="65">
        <f t="shared" si="2"/>
        <v>0</v>
      </c>
      <c r="J72" s="73"/>
      <c r="K72" s="72" t="str">
        <f>IF(C72="","",IMAGES!AG269)</f>
        <v/>
      </c>
      <c r="L72" s="37"/>
      <c r="M72" s="61" t="str">
        <f>IF(IMAGES!AE$278=0,IF(IMAGES!AE269=0,"",IMAGES!AE269),IF(IMAGES!AE344=0,"",IMAGES!AE344))</f>
        <v/>
      </c>
      <c r="N72" s="88" t="str">
        <f>IF(IMAGES!AF$278=0,IF(IMAGES!AF269=0,"",IMAGES!AF269),IF(IMAGES!AF344=0,"",IMAGES!AF344))</f>
        <v/>
      </c>
      <c r="O72" s="88"/>
      <c r="P72" s="95" t="str">
        <f>IF($D$6="",IF(M72="","",IMAGES!AH269),IF(M72="","",IMAGES!AH344))</f>
        <v/>
      </c>
      <c r="Q72" s="95"/>
      <c r="R72" s="96"/>
      <c r="S72" s="62"/>
      <c r="T72" s="95" t="str">
        <f>IF($D$6="",IF(M72="","",IMAGES!AI269),IF(M72="","",IMAGES!AI344))</f>
        <v/>
      </c>
      <c r="U72" s="96" t="str">
        <f>IF(ISBLANK('PASTE DATA HERE'!AD67),"",'PASTE DATA HERE'!AD67)</f>
        <v/>
      </c>
      <c r="V72" s="64"/>
      <c r="W72" s="65">
        <f t="shared" si="3"/>
        <v>0</v>
      </c>
      <c r="X72" s="66"/>
      <c r="Y72" s="74" t="str">
        <f>IF($D$6="",IF(M72="","",IMAGES!AG269),IF(M72="","",IMAGES!AG344))</f>
        <v/>
      </c>
      <c r="Z72" s="12"/>
      <c r="AA72" s="3"/>
    </row>
    <row r="73" spans="1:27" s="2" customFormat="1" ht="18" customHeight="1" x14ac:dyDescent="0.3">
      <c r="A73" s="99"/>
      <c r="B73" s="100"/>
      <c r="C73" s="61" t="str">
        <f>IF(IMAGES!AE$278=0,"",IMAGES!AE270)</f>
        <v/>
      </c>
      <c r="D73" s="71" t="str">
        <f>IF(IMAGES!AF$278=0,"",IMAGES!AF270)</f>
        <v/>
      </c>
      <c r="E73" s="63" t="str">
        <f>IF(C73="","",IMAGES!AH270)</f>
        <v/>
      </c>
      <c r="F73" s="73"/>
      <c r="G73" s="63" t="str">
        <f>IF(C73="","",IMAGES!AI270)</f>
        <v/>
      </c>
      <c r="H73" s="73"/>
      <c r="I73" s="65">
        <f t="shared" si="2"/>
        <v>0</v>
      </c>
      <c r="J73" s="73"/>
      <c r="K73" s="72" t="str">
        <f>IF(C73="","",IMAGES!AG270)</f>
        <v/>
      </c>
      <c r="L73" s="37"/>
      <c r="M73" s="61" t="str">
        <f>IF(IMAGES!AE$278=0,IF(IMAGES!AE270=0,"",IMAGES!AE270),IF(IMAGES!AE345=0,"",IMAGES!AE345))</f>
        <v/>
      </c>
      <c r="N73" s="88" t="str">
        <f>IF(IMAGES!AF$278=0,IF(IMAGES!AF270=0,"",IMAGES!AF270),IF(IMAGES!AF345=0,"",IMAGES!AF345))</f>
        <v/>
      </c>
      <c r="O73" s="88"/>
      <c r="P73" s="95" t="str">
        <f>IF($D$6="",IF(M73="","",IMAGES!AH270),IF(M73="","",IMAGES!AH345))</f>
        <v/>
      </c>
      <c r="Q73" s="95"/>
      <c r="R73" s="96"/>
      <c r="S73" s="62"/>
      <c r="T73" s="95" t="str">
        <f>IF($D$6="",IF(M73="","",IMAGES!AI270),IF(M73="","",IMAGES!AI345))</f>
        <v/>
      </c>
      <c r="U73" s="96" t="str">
        <f>IF(ISBLANK('PASTE DATA HERE'!AD68),"",'PASTE DATA HERE'!AD68)</f>
        <v/>
      </c>
      <c r="V73" s="64"/>
      <c r="W73" s="65">
        <f t="shared" si="3"/>
        <v>0</v>
      </c>
      <c r="X73" s="66"/>
      <c r="Y73" s="74" t="str">
        <f>IF($D$6="",IF(M73="","",IMAGES!AG270),IF(M73="","",IMAGES!AG345))</f>
        <v/>
      </c>
      <c r="Z73" s="12"/>
      <c r="AA73" s="3"/>
    </row>
    <row r="74" spans="1:27" s="2" customFormat="1" ht="18" customHeight="1" x14ac:dyDescent="0.3">
      <c r="A74" s="99"/>
      <c r="B74" s="100"/>
      <c r="C74" s="61" t="str">
        <f>IF(IMAGES!AE$278=0,"",IMAGES!AE271)</f>
        <v/>
      </c>
      <c r="D74" s="71" t="str">
        <f>IF(IMAGES!AF$278=0,"",IMAGES!AF271)</f>
        <v/>
      </c>
      <c r="E74" s="63" t="str">
        <f>IF(C74="","",IMAGES!AH271)</f>
        <v/>
      </c>
      <c r="F74" s="73"/>
      <c r="G74" s="63" t="str">
        <f>IF(C74="","",IMAGES!AI271)</f>
        <v/>
      </c>
      <c r="H74" s="73"/>
      <c r="I74" s="65">
        <f t="shared" si="2"/>
        <v>0</v>
      </c>
      <c r="J74" s="73"/>
      <c r="K74" s="72" t="str">
        <f>IF(C74="","",IMAGES!AG271)</f>
        <v/>
      </c>
      <c r="L74" s="37"/>
      <c r="M74" s="61" t="str">
        <f>IF(IMAGES!AE$278=0,IF(IMAGES!AE271=0,"",IMAGES!AE271),IF(IMAGES!AE346=0,"",IMAGES!AE346))</f>
        <v/>
      </c>
      <c r="N74" s="88" t="str">
        <f>IF(IMAGES!AF$278=0,IF(IMAGES!AF271=0,"",IMAGES!AF271),IF(IMAGES!AF346=0,"",IMAGES!AF346))</f>
        <v/>
      </c>
      <c r="O74" s="88"/>
      <c r="P74" s="95" t="str">
        <f>IF($D$6="",IF(M74="","",IMAGES!AH271),IF(M74="","",IMAGES!AH346))</f>
        <v/>
      </c>
      <c r="Q74" s="95"/>
      <c r="R74" s="96"/>
      <c r="S74" s="62"/>
      <c r="T74" s="95" t="str">
        <f>IF($D$6="",IF(M74="","",IMAGES!AI271),IF(M74="","",IMAGES!AI346))</f>
        <v/>
      </c>
      <c r="U74" s="96" t="str">
        <f>IF(ISBLANK('PASTE DATA HERE'!AD69),"",'PASTE DATA HERE'!AD69)</f>
        <v/>
      </c>
      <c r="V74" s="64"/>
      <c r="W74" s="65">
        <f t="shared" si="3"/>
        <v>0</v>
      </c>
      <c r="X74" s="66"/>
      <c r="Y74" s="74" t="str">
        <f>IF($D$6="",IF(M74="","",IMAGES!AG271),IF(M74="","",IMAGES!AG346))</f>
        <v/>
      </c>
      <c r="Z74" s="12"/>
      <c r="AA74" s="3"/>
    </row>
    <row r="75" spans="1:27" s="2" customFormat="1" ht="18" customHeight="1" x14ac:dyDescent="0.3">
      <c r="A75" s="99"/>
      <c r="B75" s="100"/>
      <c r="C75" s="61" t="str">
        <f>IF(IMAGES!AE$278=0,"",IMAGES!AE272)</f>
        <v/>
      </c>
      <c r="D75" s="71" t="str">
        <f>IF(IMAGES!AF$278=0,"",IMAGES!AF272)</f>
        <v/>
      </c>
      <c r="E75" s="63" t="str">
        <f>IF(C75="","",IMAGES!AH272)</f>
        <v/>
      </c>
      <c r="F75" s="73"/>
      <c r="G75" s="63" t="str">
        <f>IF(C75="","",IMAGES!AI272)</f>
        <v/>
      </c>
      <c r="H75" s="73"/>
      <c r="I75" s="65">
        <f t="shared" si="2"/>
        <v>0</v>
      </c>
      <c r="J75" s="73"/>
      <c r="K75" s="72" t="str">
        <f>IF(C75="","",IMAGES!AG272)</f>
        <v/>
      </c>
      <c r="L75" s="37"/>
      <c r="M75" s="61" t="str">
        <f>IF(IMAGES!AE$278=0,IF(IMAGES!AE272=0,"",IMAGES!AE272),IF(IMAGES!AE347=0,"",IMAGES!AE347))</f>
        <v/>
      </c>
      <c r="N75" s="88" t="str">
        <f>IF(IMAGES!AF$278=0,IF(IMAGES!AF272=0,"",IMAGES!AF272),IF(IMAGES!AF347=0,"",IMAGES!AF347))</f>
        <v/>
      </c>
      <c r="O75" s="88"/>
      <c r="P75" s="95" t="str">
        <f>IF($D$6="",IF(M75="","",IMAGES!AH272),IF(M75="","",IMAGES!AH347))</f>
        <v/>
      </c>
      <c r="Q75" s="95"/>
      <c r="R75" s="96"/>
      <c r="S75" s="62"/>
      <c r="T75" s="95" t="str">
        <f>IF($D$6="",IF(M75="","",IMAGES!AI272),IF(M75="","",IMAGES!AI347))</f>
        <v/>
      </c>
      <c r="U75" s="96" t="str">
        <f>IF(ISBLANK('PASTE DATA HERE'!AD70),"",'PASTE DATA HERE'!AD70)</f>
        <v/>
      </c>
      <c r="V75" s="64"/>
      <c r="W75" s="65">
        <f t="shared" si="3"/>
        <v>0</v>
      </c>
      <c r="X75" s="66"/>
      <c r="Y75" s="74" t="str">
        <f>IF($D$6="",IF(M75="","",IMAGES!AG272),IF(M75="","",IMAGES!AG347))</f>
        <v/>
      </c>
      <c r="Z75" s="12"/>
      <c r="AA75" s="3"/>
    </row>
    <row r="76" spans="1:27" s="2" customFormat="1" ht="18" customHeight="1" x14ac:dyDescent="0.3">
      <c r="A76" s="99"/>
      <c r="B76" s="100"/>
      <c r="C76" s="61" t="str">
        <f>IF(IMAGES!AE$278=0,"",IMAGES!AE273)</f>
        <v/>
      </c>
      <c r="D76" s="71" t="str">
        <f>IF(IMAGES!AF$278=0,"",IMAGES!AF273)</f>
        <v/>
      </c>
      <c r="E76" s="63" t="str">
        <f>IF(C76="","",IMAGES!AH273)</f>
        <v/>
      </c>
      <c r="F76" s="73"/>
      <c r="G76" s="63" t="str">
        <f>IF(C76="","",IMAGES!AI273)</f>
        <v/>
      </c>
      <c r="H76" s="73"/>
      <c r="I76" s="65">
        <f t="shared" si="2"/>
        <v>0</v>
      </c>
      <c r="J76" s="73"/>
      <c r="K76" s="72" t="str">
        <f>IF(C76="","",IMAGES!AG273)</f>
        <v/>
      </c>
      <c r="L76" s="37"/>
      <c r="M76" s="61" t="str">
        <f>IF(IMAGES!AE$278=0,IF(IMAGES!AE273=0,"",IMAGES!AE273),IF(IMAGES!AE348=0,"",IMAGES!AE348))</f>
        <v/>
      </c>
      <c r="N76" s="88" t="str">
        <f>IF(IMAGES!AF$278=0,IF(IMAGES!AF273=0,"",IMAGES!AF273),IF(IMAGES!AF348=0,"",IMAGES!AF348))</f>
        <v/>
      </c>
      <c r="O76" s="88"/>
      <c r="P76" s="95" t="str">
        <f>IF($D$6="",IF(M76="","",IMAGES!AH273),IF(M76="","",IMAGES!AH348))</f>
        <v/>
      </c>
      <c r="Q76" s="95"/>
      <c r="R76" s="96"/>
      <c r="S76" s="62"/>
      <c r="T76" s="95" t="str">
        <f>IF($D$6="",IF(M76="","",IMAGES!AI273),IF(M76="","",IMAGES!AI348))</f>
        <v/>
      </c>
      <c r="U76" s="96" t="str">
        <f>IF(ISBLANK('PASTE DATA HERE'!AD71),"",'PASTE DATA HERE'!AD71)</f>
        <v/>
      </c>
      <c r="V76" s="64"/>
      <c r="W76" s="65">
        <f t="shared" si="3"/>
        <v>0</v>
      </c>
      <c r="X76" s="66"/>
      <c r="Y76" s="74" t="str">
        <f>IF($D$6="",IF(M76="","",IMAGES!AG273),IF(M76="","",IMAGES!AG348))</f>
        <v/>
      </c>
      <c r="Z76" s="12"/>
      <c r="AA76" s="3"/>
    </row>
    <row r="77" spans="1:27" s="2" customFormat="1" ht="18" customHeight="1" x14ac:dyDescent="0.3">
      <c r="A77" s="99"/>
      <c r="B77" s="100"/>
      <c r="C77" s="61" t="str">
        <f>IF(IMAGES!AE$278=0,"",IMAGES!AE274)</f>
        <v/>
      </c>
      <c r="D77" s="71" t="str">
        <f>IF(IMAGES!AF$278=0,"",IMAGES!AF274)</f>
        <v/>
      </c>
      <c r="E77" s="63" t="str">
        <f>IF(C77="","",IMAGES!AH274)</f>
        <v/>
      </c>
      <c r="F77" s="73"/>
      <c r="G77" s="63" t="str">
        <f>IF(C77="","",IMAGES!AI274)</f>
        <v/>
      </c>
      <c r="H77" s="73"/>
      <c r="I77" s="65">
        <f t="shared" si="2"/>
        <v>0</v>
      </c>
      <c r="J77" s="73"/>
      <c r="K77" s="72" t="str">
        <f>IF(C77="","",IMAGES!AG274)</f>
        <v/>
      </c>
      <c r="L77" s="37"/>
      <c r="M77" s="61" t="str">
        <f>IF(IMAGES!AE$278=0,IF(IMAGES!AE274=0,"",IMAGES!AE274),IF(IMAGES!AE349=0,"",IMAGES!AE349))</f>
        <v/>
      </c>
      <c r="N77" s="88" t="str">
        <f>IF(IMAGES!AF$278=0,IF(IMAGES!AF274=0,"",IMAGES!AF274),IF(IMAGES!AF349=0,"",IMAGES!AF349))</f>
        <v/>
      </c>
      <c r="O77" s="88"/>
      <c r="P77" s="95" t="str">
        <f>IF($D$6="",IF(M77="","",IMAGES!AH274),IF(M77="","",IMAGES!AH349))</f>
        <v/>
      </c>
      <c r="Q77" s="95"/>
      <c r="R77" s="96"/>
      <c r="S77" s="62"/>
      <c r="T77" s="95" t="str">
        <f>IF($D$6="",IF(M77="","",IMAGES!AI274),IF(M77="","",IMAGES!AI349))</f>
        <v/>
      </c>
      <c r="U77" s="96" t="str">
        <f>IF(ISBLANK('PASTE DATA HERE'!AD72),"",'PASTE DATA HERE'!AD72)</f>
        <v/>
      </c>
      <c r="V77" s="64"/>
      <c r="W77" s="65">
        <f t="shared" si="3"/>
        <v>0</v>
      </c>
      <c r="X77" s="66"/>
      <c r="Y77" s="74" t="str">
        <f>IF($D$6="",IF(M77="","",IMAGES!AG274),IF(M77="","",IMAGES!AG349))</f>
        <v/>
      </c>
      <c r="Z77" s="12"/>
      <c r="AA77" s="3"/>
    </row>
    <row r="78" spans="1:27" s="2" customFormat="1" ht="18" customHeight="1" x14ac:dyDescent="0.3">
      <c r="A78" s="99"/>
      <c r="B78" s="100"/>
      <c r="C78" s="61" t="str">
        <f>IF(IMAGES!AE$278=0,"",IMAGES!AE275)</f>
        <v/>
      </c>
      <c r="D78" s="71" t="str">
        <f>IF(IMAGES!AF$278=0,"",IMAGES!AF275)</f>
        <v/>
      </c>
      <c r="E78" s="63" t="str">
        <f>IF(C78="","",IMAGES!AH275)</f>
        <v/>
      </c>
      <c r="F78" s="73"/>
      <c r="G78" s="63" t="str">
        <f>IF(C78="","",IMAGES!AI275)</f>
        <v/>
      </c>
      <c r="H78" s="73"/>
      <c r="I78" s="65">
        <f t="shared" si="2"/>
        <v>0</v>
      </c>
      <c r="J78" s="73"/>
      <c r="K78" s="72" t="str">
        <f>IF(C78="","",IMAGES!AG275)</f>
        <v/>
      </c>
      <c r="L78" s="37"/>
      <c r="M78" s="61" t="str">
        <f>IF(IMAGES!AE$278=0,IF(IMAGES!AE275=0,"",IMAGES!AE275),IF(IMAGES!AE350=0,"",IMAGES!AE350))</f>
        <v/>
      </c>
      <c r="N78" s="88" t="str">
        <f>IF(IMAGES!AF$278=0,IF(IMAGES!AF275=0,"",IMAGES!AF275),IF(IMAGES!AF350=0,"",IMAGES!AF350))</f>
        <v/>
      </c>
      <c r="O78" s="88"/>
      <c r="P78" s="95" t="str">
        <f>IF($D$6="",IF(M78="","",IMAGES!AH275),IF(M78="","",IMAGES!AH350))</f>
        <v/>
      </c>
      <c r="Q78" s="95"/>
      <c r="R78" s="96"/>
      <c r="S78" s="62"/>
      <c r="T78" s="95" t="str">
        <f>IF($D$6="",IF(M78="","",IMAGES!AI275),IF(M78="","",IMAGES!AI350))</f>
        <v/>
      </c>
      <c r="U78" s="96" t="str">
        <f>IF(ISBLANK('PASTE DATA HERE'!AD73),"",'PASTE DATA HERE'!AD73)</f>
        <v/>
      </c>
      <c r="V78" s="64"/>
      <c r="W78" s="65">
        <f t="shared" si="3"/>
        <v>0</v>
      </c>
      <c r="X78" s="66"/>
      <c r="Y78" s="74" t="str">
        <f>IF($D$6="",IF(M78="","",IMAGES!AG275),IF(M78="","",IMAGES!AG350))</f>
        <v/>
      </c>
      <c r="Z78" s="12"/>
      <c r="AA78" s="3"/>
    </row>
    <row r="79" spans="1:27" s="2" customFormat="1" ht="18" customHeight="1" x14ac:dyDescent="0.3">
      <c r="A79" s="99"/>
      <c r="B79" s="100"/>
      <c r="C79" s="61" t="str">
        <f>IF(IMAGES!AE$278=0,"",IMAGES!AE276)</f>
        <v/>
      </c>
      <c r="D79" s="71" t="str">
        <f>IF(IMAGES!AF$278=0,"",IMAGES!AF276)</f>
        <v/>
      </c>
      <c r="E79" s="63" t="str">
        <f>IF(C79="","",IMAGES!AH276)</f>
        <v/>
      </c>
      <c r="F79" s="73"/>
      <c r="G79" s="63" t="str">
        <f>IF(C79="","",IMAGES!AI276)</f>
        <v/>
      </c>
      <c r="H79" s="73"/>
      <c r="I79" s="65">
        <f t="shared" si="2"/>
        <v>0</v>
      </c>
      <c r="J79" s="73"/>
      <c r="K79" s="72" t="str">
        <f>IF(C79="","",IMAGES!AG276)</f>
        <v/>
      </c>
      <c r="L79" s="37"/>
      <c r="M79" s="61" t="str">
        <f>IF(IMAGES!AE$278=0,IF(IMAGES!AE276=0,"",IMAGES!AE276),IF(IMAGES!AE351=0,"",IMAGES!AE351))</f>
        <v/>
      </c>
      <c r="N79" s="88" t="str">
        <f>IF(IMAGES!AF$278=0,IF(IMAGES!AF276=0,"",IMAGES!AF276),IF(IMAGES!AF351=0,"",IMAGES!AF351))</f>
        <v/>
      </c>
      <c r="O79" s="88"/>
      <c r="P79" s="95" t="str">
        <f>IF($D$6="",IF(M79="","",IMAGES!AH276),IF(M79="","",IMAGES!AH351))</f>
        <v/>
      </c>
      <c r="Q79" s="95"/>
      <c r="R79" s="96"/>
      <c r="S79" s="62"/>
      <c r="T79" s="95" t="str">
        <f>IF($D$6="",IF(M79="","",IMAGES!AI276),IF(M79="","",IMAGES!AI351))</f>
        <v/>
      </c>
      <c r="U79" s="96" t="str">
        <f>IF(ISBLANK('PASTE DATA HERE'!AD74),"",'PASTE DATA HERE'!AD74)</f>
        <v/>
      </c>
      <c r="V79" s="64"/>
      <c r="W79" s="65">
        <f t="shared" si="3"/>
        <v>0</v>
      </c>
      <c r="X79" s="66"/>
      <c r="Y79" s="74" t="str">
        <f>IF($D$6="",IF(M79="","",IMAGES!AG276),IF(M79="","",IMAGES!AG351))</f>
        <v/>
      </c>
      <c r="Z79" s="12"/>
      <c r="AA79" s="3"/>
    </row>
    <row r="80" spans="1:27" s="4" customFormat="1" ht="18" customHeight="1" x14ac:dyDescent="0.3">
      <c r="A80" s="99"/>
      <c r="B80" s="100"/>
      <c r="C80" s="61" t="str">
        <f>IF(IMAGES!AE$278=0,"",IMAGES!AE277)</f>
        <v/>
      </c>
      <c r="D80" s="71" t="str">
        <f>IF(IMAGES!AF$278=0,"",IMAGES!AF277)</f>
        <v/>
      </c>
      <c r="E80" s="63" t="str">
        <f>IF(C80="","",IMAGES!AH277)</f>
        <v/>
      </c>
      <c r="F80" s="73"/>
      <c r="G80" s="63" t="str">
        <f>IF(C80="","",IMAGES!AI277)</f>
        <v/>
      </c>
      <c r="H80" s="73"/>
      <c r="I80" s="65">
        <f t="shared" si="2"/>
        <v>0</v>
      </c>
      <c r="J80" s="73"/>
      <c r="K80" s="72" t="str">
        <f>IF(C80="","",IMAGES!AG277)</f>
        <v/>
      </c>
      <c r="L80" s="37"/>
      <c r="M80" s="61" t="str">
        <f>IF(IMAGES!AE$278=0,IF(IMAGES!AE277=0,"",IMAGES!AE277),IF(IMAGES!AE352=0,"",IMAGES!AE352))</f>
        <v/>
      </c>
      <c r="N80" s="88" t="str">
        <f>IF(IMAGES!AF$278=0,IF(IMAGES!AF277=0,"",IMAGES!AF277),IF(IMAGES!AF352=0,"",IMAGES!AF352))</f>
        <v/>
      </c>
      <c r="O80" s="88"/>
      <c r="P80" s="95" t="str">
        <f>IF($D$6="",IF(M80="","",IMAGES!AH277),IF(M80="","",IMAGES!AH352))</f>
        <v/>
      </c>
      <c r="Q80" s="95"/>
      <c r="R80" s="96"/>
      <c r="S80" s="62"/>
      <c r="T80" s="95" t="str">
        <f>IF($D$6="",IF(M80="","",IMAGES!AI277),IF(M80="","",IMAGES!AI352))</f>
        <v/>
      </c>
      <c r="U80" s="96" t="str">
        <f>IF(ISBLANK('PASTE DATA HERE'!AD75),"",'PASTE DATA HERE'!AD75)</f>
        <v/>
      </c>
      <c r="V80" s="64"/>
      <c r="W80" s="65">
        <f t="shared" si="3"/>
        <v>0</v>
      </c>
      <c r="X80" s="66"/>
      <c r="Y80" s="74" t="str">
        <f>IF($D$6="",IF(M80="","",IMAGES!AG277),IF(M80="","",IMAGES!AG352))</f>
        <v/>
      </c>
      <c r="Z80" s="12"/>
      <c r="AA80" s="5"/>
    </row>
    <row r="81" spans="1:26" x14ac:dyDescent="0.25">
      <c r="A81" s="99"/>
      <c r="B81" s="100"/>
      <c r="C81" s="47"/>
      <c r="D81" s="47"/>
      <c r="E81" s="46"/>
      <c r="F81" s="46"/>
      <c r="G81" s="47"/>
      <c r="H81" s="47"/>
      <c r="I81" s="47"/>
      <c r="J81" s="47"/>
      <c r="K81" s="47"/>
      <c r="L81" s="47"/>
      <c r="M81" s="47"/>
      <c r="N81" s="46"/>
      <c r="O81" s="46"/>
      <c r="P81" s="46"/>
      <c r="Q81" s="46"/>
      <c r="R81" s="46"/>
      <c r="S81" s="46"/>
      <c r="T81" s="46"/>
      <c r="U81" s="46"/>
      <c r="V81" s="46"/>
      <c r="W81" s="46"/>
      <c r="X81" s="46"/>
      <c r="Y81" s="46"/>
      <c r="Z81" s="11"/>
    </row>
    <row r="82" spans="1:26" x14ac:dyDescent="0.25">
      <c r="A82" s="99"/>
      <c r="B82" s="100"/>
      <c r="C82" s="47"/>
      <c r="D82" s="47"/>
      <c r="E82" s="47"/>
      <c r="F82" s="47"/>
      <c r="G82" s="47"/>
      <c r="H82" s="47"/>
      <c r="I82" s="47"/>
      <c r="J82" s="47"/>
      <c r="K82" s="47"/>
      <c r="L82" s="47"/>
      <c r="M82" s="47"/>
      <c r="N82" s="46"/>
      <c r="O82" s="46"/>
      <c r="P82" s="46"/>
      <c r="Q82" s="46"/>
      <c r="R82" s="46"/>
      <c r="S82" s="46"/>
      <c r="T82" s="46"/>
      <c r="U82" s="46"/>
      <c r="V82" s="46"/>
      <c r="W82" s="46"/>
      <c r="X82" s="46"/>
      <c r="Y82" s="46"/>
      <c r="Z82" s="11"/>
    </row>
    <row r="83" spans="1:26" x14ac:dyDescent="0.25">
      <c r="A83" s="13"/>
      <c r="B83" s="14"/>
      <c r="C83" s="15"/>
      <c r="D83" s="15"/>
      <c r="E83" s="15"/>
      <c r="F83" s="15"/>
      <c r="G83" s="15"/>
      <c r="H83" s="15"/>
      <c r="I83" s="15"/>
      <c r="J83" s="15"/>
      <c r="K83" s="15"/>
      <c r="L83" s="15"/>
      <c r="M83" s="15"/>
      <c r="N83" s="16"/>
      <c r="O83" s="16"/>
      <c r="P83" s="16"/>
      <c r="Q83" s="16"/>
      <c r="R83" s="16"/>
      <c r="S83" s="16"/>
      <c r="T83" s="16"/>
      <c r="U83" s="16"/>
      <c r="V83" s="16"/>
      <c r="W83" s="16"/>
      <c r="X83" s="16"/>
      <c r="Y83" s="16"/>
      <c r="Z83" s="17"/>
    </row>
    <row r="84" spans="1:26" x14ac:dyDescent="0.25">
      <c r="A84" s="13"/>
      <c r="B84" s="14"/>
      <c r="C84" s="15"/>
      <c r="D84" s="15"/>
      <c r="E84" s="15"/>
      <c r="F84" s="15"/>
      <c r="G84" s="15"/>
      <c r="H84" s="15"/>
      <c r="I84" s="15"/>
      <c r="J84" s="15"/>
      <c r="K84" s="15"/>
      <c r="L84" s="15"/>
      <c r="M84" s="15"/>
      <c r="N84" s="16"/>
      <c r="O84" s="16"/>
      <c r="P84" s="16"/>
      <c r="Q84" s="16"/>
      <c r="R84" s="16"/>
      <c r="S84" s="16"/>
      <c r="T84" s="16"/>
      <c r="U84" s="16"/>
      <c r="V84" s="16"/>
      <c r="W84" s="16"/>
      <c r="X84" s="16"/>
      <c r="Y84" s="16"/>
      <c r="Z84" s="17"/>
    </row>
    <row r="85" spans="1:26" x14ac:dyDescent="0.25">
      <c r="A85" s="13"/>
      <c r="B85" s="14"/>
      <c r="C85" s="15"/>
      <c r="D85" s="15"/>
      <c r="E85" s="15"/>
      <c r="F85" s="15"/>
      <c r="G85" s="15"/>
      <c r="H85" s="15"/>
      <c r="I85" s="15"/>
      <c r="J85" s="15"/>
      <c r="K85" s="15"/>
      <c r="L85" s="15"/>
      <c r="M85" s="15"/>
      <c r="N85" s="16"/>
      <c r="O85" s="16"/>
      <c r="P85" s="16"/>
      <c r="Q85" s="16"/>
      <c r="R85" s="16"/>
      <c r="S85" s="16"/>
      <c r="T85" s="16"/>
      <c r="U85" s="16"/>
      <c r="V85" s="16"/>
      <c r="W85" s="16"/>
      <c r="X85" s="16"/>
      <c r="Y85" s="16"/>
      <c r="Z85" s="17"/>
    </row>
    <row r="86" spans="1:26" x14ac:dyDescent="0.25">
      <c r="A86" s="13"/>
      <c r="B86" s="14"/>
      <c r="C86" s="15"/>
      <c r="D86" s="15"/>
      <c r="E86" s="15"/>
      <c r="F86" s="15"/>
      <c r="G86" s="15"/>
      <c r="H86" s="15"/>
      <c r="I86" s="15"/>
      <c r="J86" s="15"/>
      <c r="K86" s="15"/>
      <c r="L86" s="15"/>
      <c r="M86" s="15"/>
      <c r="N86" s="16"/>
      <c r="O86" s="16"/>
      <c r="P86" s="16"/>
      <c r="Q86" s="16"/>
      <c r="R86" s="16"/>
      <c r="S86" s="16"/>
      <c r="T86" s="16"/>
      <c r="U86" s="16"/>
      <c r="V86" s="16"/>
      <c r="W86" s="16"/>
      <c r="X86" s="16"/>
      <c r="Y86" s="16"/>
      <c r="Z86" s="17"/>
    </row>
    <row r="87" spans="1:26" ht="18" customHeight="1" x14ac:dyDescent="0.25">
      <c r="A87" s="13"/>
      <c r="B87" s="14"/>
      <c r="C87" s="15"/>
      <c r="D87" s="15"/>
      <c r="E87" s="15"/>
      <c r="F87" s="15"/>
      <c r="G87" s="15"/>
      <c r="H87" s="15"/>
      <c r="I87" s="15"/>
      <c r="J87" s="15"/>
      <c r="K87" s="15"/>
      <c r="L87" s="15"/>
      <c r="M87" s="15"/>
      <c r="N87" s="16"/>
      <c r="O87" s="16"/>
      <c r="P87" s="16"/>
      <c r="Q87" s="16"/>
      <c r="R87" s="16"/>
      <c r="S87" s="16"/>
      <c r="T87" s="16"/>
      <c r="U87" s="16"/>
      <c r="V87" s="16"/>
      <c r="W87" s="16"/>
      <c r="X87" s="16"/>
      <c r="Y87" s="16"/>
      <c r="Z87" s="17"/>
    </row>
    <row r="88" spans="1:26" ht="18.95" customHeight="1" x14ac:dyDescent="0.25">
      <c r="A88" s="18"/>
      <c r="B88" s="19"/>
      <c r="C88" s="19"/>
      <c r="D88" s="19"/>
      <c r="E88" s="19"/>
      <c r="F88" s="19"/>
      <c r="G88" s="19"/>
      <c r="H88" s="19"/>
      <c r="I88" s="19"/>
      <c r="J88" s="19"/>
      <c r="K88" s="19"/>
      <c r="L88" s="19"/>
      <c r="M88" s="19"/>
      <c r="N88" s="19"/>
      <c r="O88" s="19"/>
      <c r="P88" s="19"/>
      <c r="Q88" s="19"/>
      <c r="R88" s="19"/>
      <c r="S88" s="19"/>
      <c r="T88" s="19"/>
      <c r="U88" s="19"/>
      <c r="V88" s="19"/>
      <c r="W88" s="19"/>
      <c r="X88" s="19"/>
      <c r="Y88" s="19"/>
      <c r="Z88" s="20"/>
    </row>
  </sheetData>
  <sheetProtection sheet="1" objects="1" scenarios="1"/>
  <mergeCells count="243">
    <mergeCell ref="N80:O80"/>
    <mergeCell ref="P80:R80"/>
    <mergeCell ref="T80:U80"/>
    <mergeCell ref="N78:O78"/>
    <mergeCell ref="P78:R78"/>
    <mergeCell ref="T78:U78"/>
    <mergeCell ref="N79:O79"/>
    <mergeCell ref="P79:R79"/>
    <mergeCell ref="T79:U79"/>
    <mergeCell ref="N76:O76"/>
    <mergeCell ref="P76:R76"/>
    <mergeCell ref="T76:U76"/>
    <mergeCell ref="N77:O77"/>
    <mergeCell ref="P77:R77"/>
    <mergeCell ref="T77:U77"/>
    <mergeCell ref="N74:O74"/>
    <mergeCell ref="P74:R74"/>
    <mergeCell ref="T74:U74"/>
    <mergeCell ref="N75:O75"/>
    <mergeCell ref="P75:R75"/>
    <mergeCell ref="T75:U75"/>
    <mergeCell ref="N72:O72"/>
    <mergeCell ref="P72:R72"/>
    <mergeCell ref="T72:U72"/>
    <mergeCell ref="N73:O73"/>
    <mergeCell ref="P73:R73"/>
    <mergeCell ref="T73:U73"/>
    <mergeCell ref="N70:O70"/>
    <mergeCell ref="P70:R70"/>
    <mergeCell ref="T70:U70"/>
    <mergeCell ref="N71:O71"/>
    <mergeCell ref="P71:R71"/>
    <mergeCell ref="T71:U71"/>
    <mergeCell ref="N68:O68"/>
    <mergeCell ref="P68:R68"/>
    <mergeCell ref="T68:U68"/>
    <mergeCell ref="N69:O69"/>
    <mergeCell ref="P69:R69"/>
    <mergeCell ref="T69:U69"/>
    <mergeCell ref="N66:O66"/>
    <mergeCell ref="P66:R66"/>
    <mergeCell ref="T66:U66"/>
    <mergeCell ref="N67:O67"/>
    <mergeCell ref="P67:R67"/>
    <mergeCell ref="T67:U67"/>
    <mergeCell ref="N64:O64"/>
    <mergeCell ref="P64:R64"/>
    <mergeCell ref="T64:U64"/>
    <mergeCell ref="N65:O65"/>
    <mergeCell ref="P65:R65"/>
    <mergeCell ref="T65:U65"/>
    <mergeCell ref="N62:O62"/>
    <mergeCell ref="P62:R62"/>
    <mergeCell ref="T62:U62"/>
    <mergeCell ref="N63:O63"/>
    <mergeCell ref="P63:R63"/>
    <mergeCell ref="T63:U63"/>
    <mergeCell ref="N60:O60"/>
    <mergeCell ref="P60:R60"/>
    <mergeCell ref="T60:U60"/>
    <mergeCell ref="N61:O61"/>
    <mergeCell ref="P61:R61"/>
    <mergeCell ref="T61:U61"/>
    <mergeCell ref="N58:O58"/>
    <mergeCell ref="P58:R58"/>
    <mergeCell ref="T58:U58"/>
    <mergeCell ref="N59:O59"/>
    <mergeCell ref="P59:R59"/>
    <mergeCell ref="T59:U59"/>
    <mergeCell ref="N56:O56"/>
    <mergeCell ref="P56:R56"/>
    <mergeCell ref="T56:U56"/>
    <mergeCell ref="N57:O57"/>
    <mergeCell ref="P57:R57"/>
    <mergeCell ref="T57:U57"/>
    <mergeCell ref="N54:O54"/>
    <mergeCell ref="P54:R54"/>
    <mergeCell ref="T54:U54"/>
    <mergeCell ref="N55:O55"/>
    <mergeCell ref="P55:R55"/>
    <mergeCell ref="T55:U55"/>
    <mergeCell ref="N52:O52"/>
    <mergeCell ref="P52:R52"/>
    <mergeCell ref="T52:U52"/>
    <mergeCell ref="N53:O53"/>
    <mergeCell ref="P53:R53"/>
    <mergeCell ref="T53:U53"/>
    <mergeCell ref="N50:O50"/>
    <mergeCell ref="P50:R50"/>
    <mergeCell ref="T50:U50"/>
    <mergeCell ref="N51:O51"/>
    <mergeCell ref="P51:R51"/>
    <mergeCell ref="T51:U51"/>
    <mergeCell ref="N48:O48"/>
    <mergeCell ref="P48:R48"/>
    <mergeCell ref="T48:U48"/>
    <mergeCell ref="N49:O49"/>
    <mergeCell ref="P49:R49"/>
    <mergeCell ref="T49:U49"/>
    <mergeCell ref="N46:O46"/>
    <mergeCell ref="P46:R46"/>
    <mergeCell ref="T46:U46"/>
    <mergeCell ref="N47:O47"/>
    <mergeCell ref="P47:R47"/>
    <mergeCell ref="T47:U47"/>
    <mergeCell ref="N44:O44"/>
    <mergeCell ref="P44:R44"/>
    <mergeCell ref="T44:U44"/>
    <mergeCell ref="N45:O45"/>
    <mergeCell ref="P45:R45"/>
    <mergeCell ref="T45:U45"/>
    <mergeCell ref="N42:O42"/>
    <mergeCell ref="P42:R42"/>
    <mergeCell ref="T42:U42"/>
    <mergeCell ref="N43:O43"/>
    <mergeCell ref="P43:R43"/>
    <mergeCell ref="T43:U43"/>
    <mergeCell ref="N40:O40"/>
    <mergeCell ref="P40:R40"/>
    <mergeCell ref="T40:U40"/>
    <mergeCell ref="N41:O41"/>
    <mergeCell ref="P41:R41"/>
    <mergeCell ref="T41:U41"/>
    <mergeCell ref="N38:O38"/>
    <mergeCell ref="P38:R38"/>
    <mergeCell ref="T38:U38"/>
    <mergeCell ref="N39:O39"/>
    <mergeCell ref="P39:R39"/>
    <mergeCell ref="T39:U39"/>
    <mergeCell ref="N36:O36"/>
    <mergeCell ref="P36:R36"/>
    <mergeCell ref="T36:U36"/>
    <mergeCell ref="N37:O37"/>
    <mergeCell ref="P37:R37"/>
    <mergeCell ref="T37:U37"/>
    <mergeCell ref="N34:O34"/>
    <mergeCell ref="P34:R34"/>
    <mergeCell ref="T34:U34"/>
    <mergeCell ref="N35:O35"/>
    <mergeCell ref="P35:R35"/>
    <mergeCell ref="T35:U35"/>
    <mergeCell ref="N32:O32"/>
    <mergeCell ref="P32:R32"/>
    <mergeCell ref="T32:U32"/>
    <mergeCell ref="N33:O33"/>
    <mergeCell ref="P33:R33"/>
    <mergeCell ref="T33:U33"/>
    <mergeCell ref="N30:O30"/>
    <mergeCell ref="P30:R30"/>
    <mergeCell ref="T30:U30"/>
    <mergeCell ref="N31:O31"/>
    <mergeCell ref="P31:R31"/>
    <mergeCell ref="T31:U31"/>
    <mergeCell ref="N28:O28"/>
    <mergeCell ref="P28:R28"/>
    <mergeCell ref="T28:U28"/>
    <mergeCell ref="N29:O29"/>
    <mergeCell ref="P29:R29"/>
    <mergeCell ref="T29:U29"/>
    <mergeCell ref="N26:O26"/>
    <mergeCell ref="P26:R26"/>
    <mergeCell ref="T26:U26"/>
    <mergeCell ref="N27:O27"/>
    <mergeCell ref="P27:R27"/>
    <mergeCell ref="T27:U27"/>
    <mergeCell ref="N24:O24"/>
    <mergeCell ref="P24:R24"/>
    <mergeCell ref="T24:U24"/>
    <mergeCell ref="T16:U16"/>
    <mergeCell ref="T17:U17"/>
    <mergeCell ref="T18:U18"/>
    <mergeCell ref="T19:U19"/>
    <mergeCell ref="N25:O25"/>
    <mergeCell ref="P25:R25"/>
    <mergeCell ref="T25:U25"/>
    <mergeCell ref="N22:O22"/>
    <mergeCell ref="P22:R22"/>
    <mergeCell ref="T22:U22"/>
    <mergeCell ref="N23:O23"/>
    <mergeCell ref="P23:R23"/>
    <mergeCell ref="T23:U23"/>
    <mergeCell ref="N21:O21"/>
    <mergeCell ref="P21:R21"/>
    <mergeCell ref="N17:O17"/>
    <mergeCell ref="N18:O18"/>
    <mergeCell ref="N19:O19"/>
    <mergeCell ref="N20:O20"/>
    <mergeCell ref="P15:R15"/>
    <mergeCell ref="N6:O6"/>
    <mergeCell ref="N7:O7"/>
    <mergeCell ref="P16:R16"/>
    <mergeCell ref="P17:R17"/>
    <mergeCell ref="N12:O12"/>
    <mergeCell ref="N13:O13"/>
    <mergeCell ref="N14:O14"/>
    <mergeCell ref="N15:O15"/>
    <mergeCell ref="N11:O11"/>
    <mergeCell ref="P6:R6"/>
    <mergeCell ref="P7:R7"/>
    <mergeCell ref="P8:R8"/>
    <mergeCell ref="P9:R9"/>
    <mergeCell ref="P10:R10"/>
    <mergeCell ref="P11:R11"/>
    <mergeCell ref="P12:R12"/>
    <mergeCell ref="P13:R13"/>
    <mergeCell ref="P14:R14"/>
    <mergeCell ref="T15:U15"/>
    <mergeCell ref="P20:R20"/>
    <mergeCell ref="T21:U21"/>
    <mergeCell ref="Q1:Q2"/>
    <mergeCell ref="A65:A82"/>
    <mergeCell ref="B65:B82"/>
    <mergeCell ref="T12:U12"/>
    <mergeCell ref="T13:U13"/>
    <mergeCell ref="T14:U14"/>
    <mergeCell ref="T6:U6"/>
    <mergeCell ref="T7:U7"/>
    <mergeCell ref="T8:U8"/>
    <mergeCell ref="T9:U9"/>
    <mergeCell ref="P18:R18"/>
    <mergeCell ref="P19:R19"/>
    <mergeCell ref="N16:O16"/>
    <mergeCell ref="T20:U20"/>
    <mergeCell ref="U1:X2"/>
    <mergeCell ref="U3:X3"/>
    <mergeCell ref="T10:U10"/>
    <mergeCell ref="T11:U11"/>
    <mergeCell ref="E5:F5"/>
    <mergeCell ref="R1:T2"/>
    <mergeCell ref="R3:T3"/>
    <mergeCell ref="W5:X5"/>
    <mergeCell ref="O1:P1"/>
    <mergeCell ref="O2:P2"/>
    <mergeCell ref="N8:O8"/>
    <mergeCell ref="N9:O9"/>
    <mergeCell ref="N10:O10"/>
    <mergeCell ref="O3:P3"/>
    <mergeCell ref="N5:O5"/>
    <mergeCell ref="D1:N4"/>
    <mergeCell ref="G5:H5"/>
    <mergeCell ref="T5:V5"/>
    <mergeCell ref="P5:S5"/>
    <mergeCell ref="I5:J5"/>
  </mergeCells>
  <pageMargins left="2" right="0.5" top="0.5" bottom="0.5" header="0.5" footer="0.5"/>
  <pageSetup paperSize="2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A88"/>
  <sheetViews>
    <sheetView topLeftCell="E1" zoomScale="90" zoomScaleNormal="90" workbookViewId="0">
      <selection activeCell="Z11" sqref="Z11"/>
    </sheetView>
  </sheetViews>
  <sheetFormatPr defaultRowHeight="15" x14ac:dyDescent="0.25"/>
  <cols>
    <col min="1" max="2" width="2.7109375" customWidth="1"/>
    <col min="3" max="3" width="16.7109375" customWidth="1"/>
    <col min="4" max="4" width="110.7109375" customWidth="1"/>
    <col min="5" max="5" width="21.7109375" customWidth="1"/>
    <col min="6" max="6" width="0.85546875" customWidth="1"/>
    <col min="7" max="7" width="22.7109375" customWidth="1"/>
    <col min="8" max="8" width="0.85546875" customWidth="1"/>
    <col min="9" max="9" width="17.7109375" customWidth="1"/>
    <col min="10" max="10" width="0.85546875" customWidth="1"/>
    <col min="11" max="11" width="11.7109375" customWidth="1"/>
    <col min="12" max="12" width="5.7109375" customWidth="1"/>
    <col min="13" max="13" width="16.7109375" customWidth="1"/>
    <col min="14" max="14" width="102.7109375" customWidth="1"/>
    <col min="15" max="15" width="4.7109375" customWidth="1"/>
    <col min="16" max="16" width="5" customWidth="1"/>
    <col min="17" max="17" width="9.7109375" customWidth="1"/>
    <col min="18" max="18" width="10.7109375" customWidth="1"/>
    <col min="19" max="19" width="0.85546875" customWidth="1"/>
    <col min="20" max="20" width="12.42578125" customWidth="1"/>
    <col min="21" max="21" width="9.42578125" customWidth="1"/>
    <col min="22" max="22" width="0.85546875" customWidth="1"/>
    <col min="23" max="23" width="17.7109375" customWidth="1"/>
    <col min="24" max="24" width="0.85546875" customWidth="1"/>
    <col min="25" max="25" width="10.7109375" customWidth="1"/>
    <col min="26" max="26" width="9.7109375" style="1" customWidth="1"/>
    <col min="27" max="27" width="26.7109375" style="1" customWidth="1"/>
  </cols>
  <sheetData>
    <row r="1" spans="1:27" ht="11.1" customHeight="1" x14ac:dyDescent="0.25">
      <c r="A1" s="42"/>
      <c r="B1" s="43"/>
      <c r="C1" s="43"/>
      <c r="D1" s="92" t="s">
        <v>10</v>
      </c>
      <c r="E1" s="92"/>
      <c r="F1" s="92"/>
      <c r="G1" s="92"/>
      <c r="H1" s="92"/>
      <c r="I1" s="92"/>
      <c r="J1" s="92"/>
      <c r="K1" s="92"/>
      <c r="L1" s="92"/>
      <c r="M1" s="92"/>
      <c r="N1" s="92"/>
      <c r="O1" s="84" t="s">
        <v>5</v>
      </c>
      <c r="P1" s="85"/>
      <c r="Q1" s="97" t="s">
        <v>4</v>
      </c>
      <c r="R1" s="84" t="s">
        <v>3</v>
      </c>
      <c r="S1" s="101"/>
      <c r="T1" s="85"/>
      <c r="U1" s="84" t="s">
        <v>12</v>
      </c>
      <c r="V1" s="101"/>
      <c r="W1" s="101"/>
      <c r="X1" s="85"/>
      <c r="Y1" s="44" t="s">
        <v>7</v>
      </c>
      <c r="Z1" s="44" t="s">
        <v>9</v>
      </c>
    </row>
    <row r="2" spans="1:27" ht="11.1" customHeight="1" x14ac:dyDescent="0.25">
      <c r="A2" s="45"/>
      <c r="B2" s="46"/>
      <c r="C2" s="47"/>
      <c r="D2" s="93"/>
      <c r="E2" s="93"/>
      <c r="F2" s="93"/>
      <c r="G2" s="93"/>
      <c r="H2" s="93"/>
      <c r="I2" s="93"/>
      <c r="J2" s="93"/>
      <c r="K2" s="93"/>
      <c r="L2" s="93"/>
      <c r="M2" s="93"/>
      <c r="N2" s="93"/>
      <c r="O2" s="86" t="s">
        <v>6</v>
      </c>
      <c r="P2" s="87"/>
      <c r="Q2" s="98"/>
      <c r="R2" s="86"/>
      <c r="S2" s="102"/>
      <c r="T2" s="87"/>
      <c r="U2" s="86"/>
      <c r="V2" s="102"/>
      <c r="W2" s="102"/>
      <c r="X2" s="87"/>
      <c r="Y2" s="48" t="s">
        <v>8</v>
      </c>
      <c r="Z2" s="48" t="s">
        <v>8</v>
      </c>
    </row>
    <row r="3" spans="1:27" ht="21" customHeight="1" x14ac:dyDescent="0.25">
      <c r="A3" s="45"/>
      <c r="B3" s="46"/>
      <c r="C3" s="47"/>
      <c r="D3" s="93"/>
      <c r="E3" s="93"/>
      <c r="F3" s="93"/>
      <c r="G3" s="93"/>
      <c r="H3" s="93"/>
      <c r="I3" s="93"/>
      <c r="J3" s="93"/>
      <c r="K3" s="93"/>
      <c r="L3" s="93"/>
      <c r="M3" s="93"/>
      <c r="N3" s="93"/>
      <c r="O3" s="89">
        <v>3</v>
      </c>
      <c r="P3" s="90"/>
      <c r="Q3" s="49" t="s">
        <v>11</v>
      </c>
      <c r="R3" s="106"/>
      <c r="S3" s="107"/>
      <c r="T3" s="108"/>
      <c r="U3" s="103"/>
      <c r="V3" s="104"/>
      <c r="W3" s="104"/>
      <c r="X3" s="105"/>
      <c r="Y3" s="50"/>
      <c r="Z3" s="50" t="s">
        <v>13</v>
      </c>
    </row>
    <row r="4" spans="1:27" ht="14.1" customHeight="1" x14ac:dyDescent="0.25">
      <c r="A4" s="45"/>
      <c r="B4" s="46"/>
      <c r="C4" s="47"/>
      <c r="D4" s="93"/>
      <c r="E4" s="93"/>
      <c r="F4" s="93"/>
      <c r="G4" s="93"/>
      <c r="H4" s="93"/>
      <c r="I4" s="93"/>
      <c r="J4" s="93"/>
      <c r="K4" s="93"/>
      <c r="L4" s="93"/>
      <c r="M4" s="93"/>
      <c r="N4" s="93"/>
      <c r="O4" s="46"/>
      <c r="P4" s="46"/>
      <c r="Q4" s="46"/>
      <c r="R4" s="46"/>
      <c r="S4" s="46"/>
      <c r="T4" s="46"/>
      <c r="U4" s="46"/>
      <c r="V4" s="46"/>
      <c r="W4" s="46"/>
      <c r="X4" s="46"/>
      <c r="Y4" s="46"/>
      <c r="Z4" s="53"/>
    </row>
    <row r="5" spans="1:27" s="2" customFormat="1" ht="26.1" customHeight="1" x14ac:dyDescent="0.3">
      <c r="A5" s="51"/>
      <c r="B5" s="52"/>
      <c r="C5" s="69" t="s">
        <v>0</v>
      </c>
      <c r="D5" s="69" t="s">
        <v>1</v>
      </c>
      <c r="E5" s="91" t="str">
        <f>'PASTE DATA HERE'!C1</f>
        <v>CHESTERFIELD</v>
      </c>
      <c r="F5" s="91"/>
      <c r="G5" s="91" t="str">
        <f>'PASTE DATA HERE'!H1</f>
        <v>LANCASTER</v>
      </c>
      <c r="H5" s="91"/>
      <c r="I5" s="91" t="s">
        <v>62</v>
      </c>
      <c r="J5" s="94"/>
      <c r="K5" s="70" t="s">
        <v>2</v>
      </c>
      <c r="L5" s="52"/>
      <c r="M5" s="60" t="s">
        <v>0</v>
      </c>
      <c r="N5" s="82" t="s">
        <v>1</v>
      </c>
      <c r="O5" s="83"/>
      <c r="P5" s="82" t="str">
        <f>'PASTE DATA HERE'!C1</f>
        <v>CHESTERFIELD</v>
      </c>
      <c r="Q5" s="109"/>
      <c r="R5" s="109"/>
      <c r="S5" s="83"/>
      <c r="T5" s="82" t="str">
        <f>'PASTE DATA HERE'!H1</f>
        <v>LANCASTER</v>
      </c>
      <c r="U5" s="109"/>
      <c r="V5" s="83"/>
      <c r="W5" s="82" t="s">
        <v>62</v>
      </c>
      <c r="X5" s="83"/>
      <c r="Y5" s="76" t="s">
        <v>2</v>
      </c>
      <c r="Z5" s="54"/>
      <c r="AA5" s="3"/>
    </row>
    <row r="6" spans="1:27" s="2" customFormat="1" ht="18" customHeight="1" x14ac:dyDescent="0.3">
      <c r="A6" s="51"/>
      <c r="B6" s="52"/>
      <c r="C6" s="61" t="str">
        <f>IF(IMAGES!AE$428=0,"",IMAGES!AE353)</f>
        <v/>
      </c>
      <c r="D6" s="71" t="str">
        <f>IF(C6="","",IMAGES!AF353)</f>
        <v/>
      </c>
      <c r="E6" s="63" t="str">
        <f>IF(C6="","",IMAGES!AH353)</f>
        <v/>
      </c>
      <c r="F6" s="73"/>
      <c r="G6" s="63" t="str">
        <f>IF(C6="","",IMAGES!AI353)</f>
        <v/>
      </c>
      <c r="H6" s="73"/>
      <c r="I6" s="65">
        <f>IF(G6="NEC.","NEC.",SUM(E6:G6))</f>
        <v>0</v>
      </c>
      <c r="J6" s="73"/>
      <c r="K6" s="72" t="str">
        <f>IF(C6="","",IMAGES!AG353)</f>
        <v/>
      </c>
      <c r="L6" s="68"/>
      <c r="M6" s="61" t="str">
        <f>IF(IMAGES!AE$428=0,IF(IMAGES!AE353=0,"",IMAGES!AE353),IF(IMAGES!AE428=0,"",IMAGES!AE428))</f>
        <v/>
      </c>
      <c r="N6" s="88" t="str">
        <f>IF(IMAGES!AF$428=0,IF(IMAGES!AF353=0,"",IMAGES!AF353),IF(IMAGES!AF428=0,"",IMAGES!AF428))</f>
        <v/>
      </c>
      <c r="O6" s="88"/>
      <c r="P6" s="96" t="str">
        <f>IF(IMAGES!AH$428=0,IF(IMAGES!AH353=0,"",IMAGES!AH353),IF(IMAGES!AH428=0,"",IMAGES!AH428))</f>
        <v/>
      </c>
      <c r="Q6" s="110"/>
      <c r="R6" s="110"/>
      <c r="S6" s="62"/>
      <c r="T6" s="95" t="str">
        <f>IF(IMAGES!AI$428=0,IF(IMAGES!AI353=0,"",IMAGES!AI353),IF(IMAGES!AI428=0,"",IMAGES!AI428))</f>
        <v/>
      </c>
      <c r="U6" s="96" t="str">
        <f>IF(ISBLANK('PASTE DATA HERE'!AD1),"",'PASTE DATA HERE'!AD1)</f>
        <v/>
      </c>
      <c r="V6" s="64"/>
      <c r="W6" s="65">
        <f>IF(P6="NEC.","NEC.",SUM(P6:T6))</f>
        <v>0</v>
      </c>
      <c r="X6" s="66"/>
      <c r="Y6" s="67" t="str">
        <f>IF(IMAGES!AG$428=0,IF(IMAGES!AG353=0,"",IMAGES!AG353),IF(IMAGES!AH428=0,"",IMAGES!AG428))</f>
        <v/>
      </c>
      <c r="Z6" s="54" t="str">
        <f>IF(ISBLANK('PASTE DATA HERE'!AH1),"",'PASTE DATA HERE'!AH1)</f>
        <v/>
      </c>
      <c r="AA6" s="3"/>
    </row>
    <row r="7" spans="1:27" s="2" customFormat="1" ht="18" customHeight="1" x14ac:dyDescent="0.3">
      <c r="A7" s="51"/>
      <c r="B7" s="52"/>
      <c r="C7" s="61" t="str">
        <f>IF(IMAGES!AE$428=0,"",IMAGES!AE354)</f>
        <v/>
      </c>
      <c r="D7" s="71" t="str">
        <f>IF(C7="","",IMAGES!AF354)</f>
        <v/>
      </c>
      <c r="E7" s="63" t="str">
        <f>IF(C7="","",IMAGES!AH354)</f>
        <v/>
      </c>
      <c r="F7" s="73"/>
      <c r="G7" s="63" t="str">
        <f>IF(C7="","",IMAGES!AI354)</f>
        <v/>
      </c>
      <c r="H7" s="73"/>
      <c r="I7" s="65">
        <f t="shared" ref="I7:I70" si="0">IF(G7="NEC.","NEC.",SUM(E7:G7))</f>
        <v>0</v>
      </c>
      <c r="J7" s="73"/>
      <c r="K7" s="72" t="str">
        <f>IF(C7="","",IMAGES!AG354)</f>
        <v/>
      </c>
      <c r="L7" s="41"/>
      <c r="M7" s="61" t="str">
        <f>IF(IMAGES!AE$428=0,IF(IMAGES!AE354=0,"",IMAGES!AE354),IF(IMAGES!AE429=0,"",IMAGES!AE429))</f>
        <v/>
      </c>
      <c r="N7" s="88" t="str">
        <f>IF(IMAGES!AF$428=0,IF(IMAGES!AF354=0,"",IMAGES!AF354),IF(IMAGES!AF429=0,"",IMAGES!AF429))</f>
        <v/>
      </c>
      <c r="O7" s="88"/>
      <c r="P7" s="96" t="str">
        <f>IF(IMAGES!AH$428=0,IF(IMAGES!AH354=0,"",IMAGES!AH354),IF(IMAGES!AH429=0,"",IMAGES!AH429))</f>
        <v/>
      </c>
      <c r="Q7" s="110"/>
      <c r="R7" s="110"/>
      <c r="S7" s="62"/>
      <c r="T7" s="96" t="str">
        <f>IF(IMAGES!AI$428=0,IF(IMAGES!AI354=0,"",IMAGES!AI354),IF(IMAGES!AI429=0,"",IMAGES!AI429))</f>
        <v/>
      </c>
      <c r="U7" s="110" t="str">
        <f>IF(ISBLANK('PASTE DATA HERE'!AD2),"",'PASTE DATA HERE'!AD2)</f>
        <v/>
      </c>
      <c r="V7" s="64"/>
      <c r="W7" s="65">
        <f t="shared" ref="W7:W70" si="1">IF(P7="NEC.","NEC.",SUM(P7:T7))</f>
        <v>0</v>
      </c>
      <c r="X7" s="66"/>
      <c r="Y7" s="67" t="str">
        <f>IF(IMAGES!AG$428=0,IF(IMAGES!AG354=0,"",IMAGES!AG354),IF(IMAGES!AH429=0,"",IMAGES!AG429))</f>
        <v/>
      </c>
      <c r="Z7" s="54"/>
      <c r="AA7" s="3"/>
    </row>
    <row r="8" spans="1:27" s="2" customFormat="1" ht="18" customHeight="1" x14ac:dyDescent="0.3">
      <c r="A8" s="51"/>
      <c r="B8" s="52"/>
      <c r="C8" s="61" t="str">
        <f>IF(IMAGES!AE$428=0,"",IMAGES!AE355)</f>
        <v/>
      </c>
      <c r="D8" s="71" t="str">
        <f>IF(C8="","",IMAGES!AF355)</f>
        <v/>
      </c>
      <c r="E8" s="63" t="str">
        <f>IF(C8="","",IMAGES!AH355)</f>
        <v/>
      </c>
      <c r="F8" s="73"/>
      <c r="G8" s="63" t="str">
        <f>IF(C8="","",IMAGES!AI355)</f>
        <v/>
      </c>
      <c r="H8" s="73"/>
      <c r="I8" s="65">
        <f t="shared" si="0"/>
        <v>0</v>
      </c>
      <c r="J8" s="73"/>
      <c r="K8" s="72" t="str">
        <f>IF(C8="","",IMAGES!AG355)</f>
        <v/>
      </c>
      <c r="L8" s="41"/>
      <c r="M8" s="61" t="str">
        <f>IF(IMAGES!AE$428=0,IF(IMAGES!AE355=0,"",IMAGES!AE355),IF(IMAGES!AE430=0,"",IMAGES!AE430))</f>
        <v/>
      </c>
      <c r="N8" s="88" t="str">
        <f>IF(IMAGES!AF$428=0,IF(IMAGES!AF355=0,"",IMAGES!AF355),IF(IMAGES!AF430=0,"",IMAGES!AF430))</f>
        <v/>
      </c>
      <c r="O8" s="88"/>
      <c r="P8" s="96" t="str">
        <f>IF(IMAGES!AH$428=0,IF(IMAGES!AH355=0,"",IMAGES!AH355),IF(IMAGES!AH430=0,"",IMAGES!AH430))</f>
        <v/>
      </c>
      <c r="Q8" s="110"/>
      <c r="R8" s="110"/>
      <c r="S8" s="62"/>
      <c r="T8" s="95" t="str">
        <f>IF(IMAGES!AI$428=0,IF(IMAGES!AI355=0,"",IMAGES!AI355),IF(IMAGES!AI430=0,"",IMAGES!AI430))</f>
        <v/>
      </c>
      <c r="U8" s="96" t="str">
        <f>IF(ISBLANK('PASTE DATA HERE'!AD3),"",'PASTE DATA HERE'!AD3)</f>
        <v/>
      </c>
      <c r="V8" s="64"/>
      <c r="W8" s="65">
        <f t="shared" si="1"/>
        <v>0</v>
      </c>
      <c r="X8" s="66"/>
      <c r="Y8" s="67" t="str">
        <f>IF(IMAGES!AG$428=0,IF(IMAGES!AG355=0,"",IMAGES!AG355),IF(IMAGES!AH430=0,"",IMAGES!AG430))</f>
        <v/>
      </c>
      <c r="Z8" s="54"/>
      <c r="AA8" s="3"/>
    </row>
    <row r="9" spans="1:27" s="2" customFormat="1" ht="18" customHeight="1" x14ac:dyDescent="0.3">
      <c r="A9" s="51"/>
      <c r="B9" s="52"/>
      <c r="C9" s="61" t="str">
        <f>IF(IMAGES!AE$428=0,"",IMAGES!AE356)</f>
        <v/>
      </c>
      <c r="D9" s="71" t="str">
        <f>IF(C9="","",IMAGES!AF356)</f>
        <v/>
      </c>
      <c r="E9" s="63" t="str">
        <f>IF(C9="","",IMAGES!AH356)</f>
        <v/>
      </c>
      <c r="F9" s="73"/>
      <c r="G9" s="63" t="str">
        <f>IF(C9="","",IMAGES!AI356)</f>
        <v/>
      </c>
      <c r="H9" s="73"/>
      <c r="I9" s="65">
        <f t="shared" si="0"/>
        <v>0</v>
      </c>
      <c r="J9" s="73"/>
      <c r="K9" s="72" t="str">
        <f>IF(C9="","",IMAGES!AG356)</f>
        <v/>
      </c>
      <c r="L9" s="41"/>
      <c r="M9" s="61" t="str">
        <f>IF(IMAGES!AE$428=0,IF(IMAGES!AE356=0,"",IMAGES!AE356),IF(IMAGES!AE431=0,"",IMAGES!AE431))</f>
        <v/>
      </c>
      <c r="N9" s="88" t="str">
        <f>IF(IMAGES!AF$428=0,IF(IMAGES!AF356=0,"",IMAGES!AF356),IF(IMAGES!AF431=0,"",IMAGES!AF431))</f>
        <v/>
      </c>
      <c r="O9" s="88"/>
      <c r="P9" s="96" t="str">
        <f>IF(IMAGES!AH$428=0,IF(IMAGES!AH356=0,"",IMAGES!AH356),IF(IMAGES!AH431=0,"",IMAGES!AH431))</f>
        <v/>
      </c>
      <c r="Q9" s="110"/>
      <c r="R9" s="110"/>
      <c r="S9" s="62"/>
      <c r="T9" s="96" t="str">
        <f>IF(IMAGES!AI$428=0,IF(IMAGES!AI356=0,"",IMAGES!AI356),IF(IMAGES!AI431=0,"",IMAGES!AI431))</f>
        <v/>
      </c>
      <c r="U9" s="110" t="str">
        <f>IF(ISBLANK('PASTE DATA HERE'!AD4),"",'PASTE DATA HERE'!AD4)</f>
        <v/>
      </c>
      <c r="V9" s="64"/>
      <c r="W9" s="65">
        <f t="shared" si="1"/>
        <v>0</v>
      </c>
      <c r="X9" s="66"/>
      <c r="Y9" s="67" t="str">
        <f>IF(IMAGES!AG$428=0,IF(IMAGES!AG356=0,"",IMAGES!AG356),IF(IMAGES!AH431=0,"",IMAGES!AG431))</f>
        <v/>
      </c>
      <c r="Z9" s="54"/>
      <c r="AA9" s="3"/>
    </row>
    <row r="10" spans="1:27" s="2" customFormat="1" ht="18" customHeight="1" x14ac:dyDescent="0.3">
      <c r="A10" s="51"/>
      <c r="B10" s="52"/>
      <c r="C10" s="61" t="str">
        <f>IF(IMAGES!AE$428=0,"",IMAGES!AE357)</f>
        <v/>
      </c>
      <c r="D10" s="71" t="str">
        <f>IF(C10="","",IMAGES!AF357)</f>
        <v/>
      </c>
      <c r="E10" s="63" t="str">
        <f>IF(C10="","",IMAGES!AH357)</f>
        <v/>
      </c>
      <c r="F10" s="73"/>
      <c r="G10" s="63" t="str">
        <f>IF(C10="","",IMAGES!AI357)</f>
        <v/>
      </c>
      <c r="H10" s="73"/>
      <c r="I10" s="65">
        <f t="shared" si="0"/>
        <v>0</v>
      </c>
      <c r="J10" s="73"/>
      <c r="K10" s="72" t="str">
        <f>IF(C10="","",IMAGES!AG357)</f>
        <v/>
      </c>
      <c r="L10" s="41"/>
      <c r="M10" s="61" t="str">
        <f>IF(IMAGES!AE$428=0,IF(IMAGES!AE357=0,"",IMAGES!AE357),IF(IMAGES!AE432=0,"",IMAGES!AE432))</f>
        <v/>
      </c>
      <c r="N10" s="88" t="str">
        <f>IF(IMAGES!AF$428=0,IF(IMAGES!AF357=0,"",IMAGES!AF357),IF(IMAGES!AF432=0,"",IMAGES!AF432))</f>
        <v/>
      </c>
      <c r="O10" s="88"/>
      <c r="P10" s="96" t="str">
        <f>IF(IMAGES!AH$428=0,IF(IMAGES!AH357=0,"",IMAGES!AH357),IF(IMAGES!AH432=0,"",IMAGES!AH432))</f>
        <v/>
      </c>
      <c r="Q10" s="110"/>
      <c r="R10" s="110"/>
      <c r="S10" s="62"/>
      <c r="T10" s="95" t="str">
        <f>IF(IMAGES!AI$428=0,IF(IMAGES!AI357=0,"",IMAGES!AI357),IF(IMAGES!AI432=0,"",IMAGES!AI432))</f>
        <v/>
      </c>
      <c r="U10" s="96" t="str">
        <f>IF(ISBLANK('PASTE DATA HERE'!AD5),"",'PASTE DATA HERE'!AD5)</f>
        <v/>
      </c>
      <c r="V10" s="64"/>
      <c r="W10" s="65">
        <f t="shared" si="1"/>
        <v>0</v>
      </c>
      <c r="X10" s="66"/>
      <c r="Y10" s="67" t="str">
        <f>IF(IMAGES!AG$428=0,IF(IMAGES!AG357=0,"",IMAGES!AG357),IF(IMAGES!AH432=0,"",IMAGES!AG432))</f>
        <v/>
      </c>
      <c r="Z10" s="54"/>
      <c r="AA10" s="3"/>
    </row>
    <row r="11" spans="1:27" s="2" customFormat="1" ht="18" customHeight="1" x14ac:dyDescent="0.3">
      <c r="A11" s="51"/>
      <c r="B11" s="52"/>
      <c r="C11" s="61" t="str">
        <f>IF(IMAGES!AE$428=0,"",IMAGES!AE358)</f>
        <v/>
      </c>
      <c r="D11" s="71" t="str">
        <f>IF(C11="","",IMAGES!AF358)</f>
        <v/>
      </c>
      <c r="E11" s="63" t="str">
        <f>IF(C11="","",IMAGES!AH358)</f>
        <v/>
      </c>
      <c r="F11" s="73"/>
      <c r="G11" s="63" t="str">
        <f>IF(C11="","",IMAGES!AI358)</f>
        <v/>
      </c>
      <c r="H11" s="73"/>
      <c r="I11" s="65">
        <f t="shared" si="0"/>
        <v>0</v>
      </c>
      <c r="J11" s="73"/>
      <c r="K11" s="72" t="str">
        <f>IF(C11="","",IMAGES!AG358)</f>
        <v/>
      </c>
      <c r="L11" s="41"/>
      <c r="M11" s="61" t="str">
        <f>IF(IMAGES!AE$428=0,IF(IMAGES!AE358=0,"",IMAGES!AE358),IF(IMAGES!AE433=0,"",IMAGES!AE433))</f>
        <v/>
      </c>
      <c r="N11" s="88" t="str">
        <f>IF(IMAGES!AF$428=0,IF(IMAGES!AF358=0,"",IMAGES!AF358),IF(IMAGES!AF433=0,"",IMAGES!AF433))</f>
        <v/>
      </c>
      <c r="O11" s="88"/>
      <c r="P11" s="96" t="str">
        <f>IF(IMAGES!AH$428=0,IF(IMAGES!AH358=0,"",IMAGES!AH358),IF(IMAGES!AH433=0,"",IMAGES!AH433))</f>
        <v/>
      </c>
      <c r="Q11" s="110"/>
      <c r="R11" s="110"/>
      <c r="S11" s="62"/>
      <c r="T11" s="96" t="str">
        <f>IF(IMAGES!AI$428=0,IF(IMAGES!AI358=0,"",IMAGES!AI358),IF(IMAGES!AI433=0,"",IMAGES!AI433))</f>
        <v/>
      </c>
      <c r="U11" s="110" t="str">
        <f>IF(ISBLANK('PASTE DATA HERE'!AD6),"",'PASTE DATA HERE'!AD6)</f>
        <v/>
      </c>
      <c r="V11" s="64"/>
      <c r="W11" s="65">
        <f t="shared" si="1"/>
        <v>0</v>
      </c>
      <c r="X11" s="66"/>
      <c r="Y11" s="67" t="str">
        <f>IF(IMAGES!AG$428=0,IF(IMAGES!AG358=0,"",IMAGES!AG358),IF(IMAGES!AH433=0,"",IMAGES!AG433))</f>
        <v/>
      </c>
      <c r="Z11" s="54"/>
      <c r="AA11" s="3"/>
    </row>
    <row r="12" spans="1:27" s="2" customFormat="1" ht="18" customHeight="1" x14ac:dyDescent="0.3">
      <c r="A12" s="51"/>
      <c r="B12" s="52"/>
      <c r="C12" s="61" t="str">
        <f>IF(IMAGES!AE$428=0,"",IMAGES!AE359)</f>
        <v/>
      </c>
      <c r="D12" s="71" t="str">
        <f>IF(C12="","",IMAGES!AF359)</f>
        <v/>
      </c>
      <c r="E12" s="63" t="str">
        <f>IF(C12="","",IMAGES!AH359)</f>
        <v/>
      </c>
      <c r="F12" s="73"/>
      <c r="G12" s="63" t="str">
        <f>IF(C12="","",IMAGES!AI359)</f>
        <v/>
      </c>
      <c r="H12" s="73"/>
      <c r="I12" s="65">
        <f t="shared" si="0"/>
        <v>0</v>
      </c>
      <c r="J12" s="73"/>
      <c r="K12" s="72" t="str">
        <f>IF(C12="","",IMAGES!AG359)</f>
        <v/>
      </c>
      <c r="L12" s="41"/>
      <c r="M12" s="61" t="str">
        <f>IF(IMAGES!AE$428=0,IF(IMAGES!AE359=0,"",IMAGES!AE359),IF(IMAGES!AE434=0,"",IMAGES!AE434))</f>
        <v/>
      </c>
      <c r="N12" s="88" t="str">
        <f>IF(IMAGES!AF$428=0,IF(IMAGES!AF359=0,"",IMAGES!AF359),IF(IMAGES!AF434=0,"",IMAGES!AF434))</f>
        <v/>
      </c>
      <c r="O12" s="88"/>
      <c r="P12" s="96" t="str">
        <f>IF(IMAGES!AH$428=0,IF(IMAGES!AH359=0,"",IMAGES!AH359),IF(IMAGES!AH434=0,"",IMAGES!AH434))</f>
        <v/>
      </c>
      <c r="Q12" s="110"/>
      <c r="R12" s="110"/>
      <c r="S12" s="62"/>
      <c r="T12" s="95" t="str">
        <f>IF(IMAGES!AI$428=0,IF(IMAGES!AI359=0,"",IMAGES!AI359),IF(IMAGES!AI434=0,"",IMAGES!AI434))</f>
        <v/>
      </c>
      <c r="U12" s="96" t="str">
        <f>IF(ISBLANK('PASTE DATA HERE'!AD7),"",'PASTE DATA HERE'!AD7)</f>
        <v/>
      </c>
      <c r="V12" s="64"/>
      <c r="W12" s="65">
        <f t="shared" si="1"/>
        <v>0</v>
      </c>
      <c r="X12" s="66"/>
      <c r="Y12" s="67" t="str">
        <f>IF(IMAGES!AG$428=0,IF(IMAGES!AG359=0,"",IMAGES!AG359),IF(IMAGES!AH434=0,"",IMAGES!AG434))</f>
        <v/>
      </c>
      <c r="Z12" s="54"/>
      <c r="AA12" s="3"/>
    </row>
    <row r="13" spans="1:27" s="2" customFormat="1" ht="18" customHeight="1" x14ac:dyDescent="0.3">
      <c r="A13" s="51"/>
      <c r="B13" s="52"/>
      <c r="C13" s="61" t="str">
        <f>IF(IMAGES!AE$428=0,"",IMAGES!AE360)</f>
        <v/>
      </c>
      <c r="D13" s="71" t="str">
        <f>IF(C13="","",IMAGES!AF360)</f>
        <v/>
      </c>
      <c r="E13" s="63" t="str">
        <f>IF(C13="","",IMAGES!AH360)</f>
        <v/>
      </c>
      <c r="F13" s="73"/>
      <c r="G13" s="63" t="str">
        <f>IF(C13="","",IMAGES!AI360)</f>
        <v/>
      </c>
      <c r="H13" s="73"/>
      <c r="I13" s="65">
        <f t="shared" si="0"/>
        <v>0</v>
      </c>
      <c r="J13" s="73"/>
      <c r="K13" s="72" t="str">
        <f>IF(C13="","",IMAGES!AG360)</f>
        <v/>
      </c>
      <c r="L13" s="41"/>
      <c r="M13" s="61" t="str">
        <f>IF(IMAGES!AE$428=0,IF(IMAGES!AE360=0,"",IMAGES!AE360),IF(IMAGES!AE435=0,"",IMAGES!AE435))</f>
        <v/>
      </c>
      <c r="N13" s="88" t="str">
        <f>IF(IMAGES!AF$428=0,IF(IMAGES!AF360=0,"",IMAGES!AF360),IF(IMAGES!AF435=0,"",IMAGES!AF435))</f>
        <v/>
      </c>
      <c r="O13" s="88"/>
      <c r="P13" s="96" t="str">
        <f>IF(IMAGES!AH$428=0,IF(IMAGES!AH360=0,"",IMAGES!AH360),IF(IMAGES!AH435=0,"",IMAGES!AH435))</f>
        <v/>
      </c>
      <c r="Q13" s="110"/>
      <c r="R13" s="110"/>
      <c r="S13" s="62"/>
      <c r="T13" s="96" t="str">
        <f>IF(IMAGES!AI$428=0,IF(IMAGES!AI360=0,"",IMAGES!AI360),IF(IMAGES!AI435=0,"",IMAGES!AI435))</f>
        <v/>
      </c>
      <c r="U13" s="110" t="str">
        <f>IF(ISBLANK('PASTE DATA HERE'!AD8),"",'PASTE DATA HERE'!AD8)</f>
        <v/>
      </c>
      <c r="V13" s="64"/>
      <c r="W13" s="65">
        <f t="shared" si="1"/>
        <v>0</v>
      </c>
      <c r="X13" s="66"/>
      <c r="Y13" s="67" t="str">
        <f>IF(IMAGES!AG$428=0,IF(IMAGES!AG360=0,"",IMAGES!AG360),IF(IMAGES!AH435=0,"",IMAGES!AG435))</f>
        <v/>
      </c>
      <c r="Z13" s="54"/>
      <c r="AA13" s="3"/>
    </row>
    <row r="14" spans="1:27" s="2" customFormat="1" ht="18" customHeight="1" x14ac:dyDescent="0.3">
      <c r="A14" s="51"/>
      <c r="B14" s="52"/>
      <c r="C14" s="61" t="str">
        <f>IF(IMAGES!AE$428=0,"",IMAGES!AE361)</f>
        <v/>
      </c>
      <c r="D14" s="71" t="str">
        <f>IF(C14="","",IMAGES!AF361)</f>
        <v/>
      </c>
      <c r="E14" s="63" t="str">
        <f>IF(C14="","",IMAGES!AH361)</f>
        <v/>
      </c>
      <c r="F14" s="73"/>
      <c r="G14" s="63" t="str">
        <f>IF(C14="","",IMAGES!AI361)</f>
        <v/>
      </c>
      <c r="H14" s="73"/>
      <c r="I14" s="65">
        <f t="shared" si="0"/>
        <v>0</v>
      </c>
      <c r="J14" s="73"/>
      <c r="K14" s="72" t="str">
        <f>IF(C14="","",IMAGES!AG361)</f>
        <v/>
      </c>
      <c r="L14" s="41"/>
      <c r="M14" s="61" t="str">
        <f>IF(IMAGES!AE$428=0,IF(IMAGES!AE361=0,"",IMAGES!AE361),IF(IMAGES!AE436=0,"",IMAGES!AE436))</f>
        <v/>
      </c>
      <c r="N14" s="88" t="str">
        <f>IF(IMAGES!AF$428=0,IF(IMAGES!AF361=0,"",IMAGES!AF361),IF(IMAGES!AF436=0,"",IMAGES!AF436))</f>
        <v/>
      </c>
      <c r="O14" s="88"/>
      <c r="P14" s="96" t="str">
        <f>IF(IMAGES!AH$428=0,IF(IMAGES!AH361=0,"",IMAGES!AH361),IF(IMAGES!AH436=0,"",IMAGES!AH436))</f>
        <v/>
      </c>
      <c r="Q14" s="110"/>
      <c r="R14" s="110"/>
      <c r="S14" s="62"/>
      <c r="T14" s="95" t="str">
        <f>IF(IMAGES!AI$428=0,IF(IMAGES!AI361=0,"",IMAGES!AI361),IF(IMAGES!AI436=0,"",IMAGES!AI436))</f>
        <v/>
      </c>
      <c r="U14" s="96" t="str">
        <f>IF(ISBLANK('PASTE DATA HERE'!AD9),"",'PASTE DATA HERE'!AD9)</f>
        <v/>
      </c>
      <c r="V14" s="64"/>
      <c r="W14" s="65">
        <f t="shared" si="1"/>
        <v>0</v>
      </c>
      <c r="X14" s="66"/>
      <c r="Y14" s="67" t="str">
        <f>IF(IMAGES!AG$428=0,IF(IMAGES!AG361=0,"",IMAGES!AG361),IF(IMAGES!AH436=0,"",IMAGES!AG436))</f>
        <v/>
      </c>
      <c r="Z14" s="54"/>
      <c r="AA14" s="3"/>
    </row>
    <row r="15" spans="1:27" s="2" customFormat="1" ht="18" customHeight="1" x14ac:dyDescent="0.3">
      <c r="A15" s="51"/>
      <c r="B15" s="52"/>
      <c r="C15" s="61" t="str">
        <f>IF(IMAGES!AE$428=0,"",IMAGES!AE362)</f>
        <v/>
      </c>
      <c r="D15" s="71" t="str">
        <f>IF(C15="","",IMAGES!AF362)</f>
        <v/>
      </c>
      <c r="E15" s="63" t="str">
        <f>IF(C15="","",IMAGES!AH362)</f>
        <v/>
      </c>
      <c r="F15" s="73"/>
      <c r="G15" s="63" t="str">
        <f>IF(C15="","",IMAGES!AI362)</f>
        <v/>
      </c>
      <c r="H15" s="73"/>
      <c r="I15" s="65">
        <f t="shared" si="0"/>
        <v>0</v>
      </c>
      <c r="J15" s="73"/>
      <c r="K15" s="72" t="str">
        <f>IF(C15="","",IMAGES!AG362)</f>
        <v/>
      </c>
      <c r="L15" s="41"/>
      <c r="M15" s="61" t="str">
        <f>IF(IMAGES!AE$428=0,IF(IMAGES!AE362=0,"",IMAGES!AE362),IF(IMAGES!AE437=0,"",IMAGES!AE437))</f>
        <v/>
      </c>
      <c r="N15" s="88" t="str">
        <f>IF(IMAGES!AF$428=0,IF(IMAGES!AF362=0,"",IMAGES!AF362),IF(IMAGES!AF437=0,"",IMAGES!AF437))</f>
        <v/>
      </c>
      <c r="O15" s="88"/>
      <c r="P15" s="96" t="str">
        <f>IF(IMAGES!AH$428=0,IF(IMAGES!AH362=0,"",IMAGES!AH362),IF(IMAGES!AH437=0,"",IMAGES!AH437))</f>
        <v/>
      </c>
      <c r="Q15" s="110"/>
      <c r="R15" s="110"/>
      <c r="S15" s="62"/>
      <c r="T15" s="96" t="str">
        <f>IF(IMAGES!AI$428=0,IF(IMAGES!AI362=0,"",IMAGES!AI362),IF(IMAGES!AI437=0,"",IMAGES!AI437))</f>
        <v/>
      </c>
      <c r="U15" s="110" t="str">
        <f>IF(ISBLANK('PASTE DATA HERE'!AD10),"",'PASTE DATA HERE'!AD10)</f>
        <v/>
      </c>
      <c r="V15" s="64"/>
      <c r="W15" s="65">
        <f t="shared" si="1"/>
        <v>0</v>
      </c>
      <c r="X15" s="66"/>
      <c r="Y15" s="67" t="str">
        <f>IF(IMAGES!AG$428=0,IF(IMAGES!AG362=0,"",IMAGES!AG362),IF(IMAGES!AH437=0,"",IMAGES!AG437))</f>
        <v/>
      </c>
      <c r="Z15" s="54"/>
      <c r="AA15" s="3"/>
    </row>
    <row r="16" spans="1:27" s="2" customFormat="1" ht="18" customHeight="1" x14ac:dyDescent="0.3">
      <c r="A16" s="51"/>
      <c r="B16" s="52"/>
      <c r="C16" s="61" t="str">
        <f>IF(IMAGES!AE$428=0,"",IMAGES!AE363)</f>
        <v/>
      </c>
      <c r="D16" s="71" t="str">
        <f>IF(C16="","",IMAGES!AF363)</f>
        <v/>
      </c>
      <c r="E16" s="63" t="str">
        <f>IF(C16="","",IMAGES!AH363)</f>
        <v/>
      </c>
      <c r="F16" s="73"/>
      <c r="G16" s="63" t="str">
        <f>IF(C16="","",IMAGES!AI363)</f>
        <v/>
      </c>
      <c r="H16" s="73"/>
      <c r="I16" s="65">
        <f t="shared" si="0"/>
        <v>0</v>
      </c>
      <c r="J16" s="73"/>
      <c r="K16" s="72" t="str">
        <f>IF(C16="","",IMAGES!AG363)</f>
        <v/>
      </c>
      <c r="L16" s="41"/>
      <c r="M16" s="61" t="str">
        <f>IF(IMAGES!AE$428=0,IF(IMAGES!AE363=0,"",IMAGES!AE363),IF(IMAGES!AE438=0,"",IMAGES!AE438))</f>
        <v/>
      </c>
      <c r="N16" s="88" t="str">
        <f>IF(IMAGES!AF$428=0,IF(IMAGES!AF363=0,"",IMAGES!AF363),IF(IMAGES!AF438=0,"",IMAGES!AF438))</f>
        <v/>
      </c>
      <c r="O16" s="88"/>
      <c r="P16" s="96" t="str">
        <f>IF(IMAGES!AH$428=0,IF(IMAGES!AH363=0,"",IMAGES!AH363),IF(IMAGES!AH438=0,"",IMAGES!AH438))</f>
        <v/>
      </c>
      <c r="Q16" s="110"/>
      <c r="R16" s="110"/>
      <c r="S16" s="62"/>
      <c r="T16" s="95" t="str">
        <f>IF(IMAGES!AI$428=0,IF(IMAGES!AI363=0,"",IMAGES!AI363),IF(IMAGES!AI438=0,"",IMAGES!AI438))</f>
        <v/>
      </c>
      <c r="U16" s="96" t="str">
        <f>IF(ISBLANK('PASTE DATA HERE'!AD11),"",'PASTE DATA HERE'!AD11)</f>
        <v/>
      </c>
      <c r="V16" s="64"/>
      <c r="W16" s="65">
        <f t="shared" si="1"/>
        <v>0</v>
      </c>
      <c r="X16" s="66"/>
      <c r="Y16" s="67" t="str">
        <f>IF(IMAGES!AG$428=0,IF(IMAGES!AG363=0,"",IMAGES!AG363),IF(IMAGES!AH438=0,"",IMAGES!AG438))</f>
        <v/>
      </c>
      <c r="Z16" s="54"/>
      <c r="AA16" s="3"/>
    </row>
    <row r="17" spans="1:27" s="2" customFormat="1" ht="18" customHeight="1" x14ac:dyDescent="0.3">
      <c r="A17" s="51"/>
      <c r="B17" s="52"/>
      <c r="C17" s="61" t="str">
        <f>IF(IMAGES!AE$428=0,"",IMAGES!AE364)</f>
        <v/>
      </c>
      <c r="D17" s="71" t="str">
        <f>IF(C17="","",IMAGES!AF364)</f>
        <v/>
      </c>
      <c r="E17" s="63" t="str">
        <f>IF(C17="","",IMAGES!AH364)</f>
        <v/>
      </c>
      <c r="F17" s="73"/>
      <c r="G17" s="63" t="str">
        <f>IF(C17="","",IMAGES!AI364)</f>
        <v/>
      </c>
      <c r="H17" s="73"/>
      <c r="I17" s="65">
        <f t="shared" si="0"/>
        <v>0</v>
      </c>
      <c r="J17" s="73"/>
      <c r="K17" s="72" t="str">
        <f>IF(C17="","",IMAGES!AG364)</f>
        <v/>
      </c>
      <c r="L17" s="41"/>
      <c r="M17" s="61" t="str">
        <f>IF(IMAGES!AE$428=0,IF(IMAGES!AE364=0,"",IMAGES!AE364),IF(IMAGES!AE439=0,"",IMAGES!AE439))</f>
        <v/>
      </c>
      <c r="N17" s="88" t="str">
        <f>IF(IMAGES!AF$428=0,IF(IMAGES!AF364=0,"",IMAGES!AF364),IF(IMAGES!AF439=0,"",IMAGES!AF439))</f>
        <v/>
      </c>
      <c r="O17" s="88"/>
      <c r="P17" s="96" t="str">
        <f>IF(IMAGES!AH$428=0,IF(IMAGES!AH364=0,"",IMAGES!AH364),IF(IMAGES!AH439=0,"",IMAGES!AH439))</f>
        <v/>
      </c>
      <c r="Q17" s="110"/>
      <c r="R17" s="110"/>
      <c r="S17" s="62"/>
      <c r="T17" s="96" t="str">
        <f>IF(IMAGES!AI$428=0,IF(IMAGES!AI364=0,"",IMAGES!AI364),IF(IMAGES!AI439=0,"",IMAGES!AI439))</f>
        <v/>
      </c>
      <c r="U17" s="110" t="str">
        <f>IF(ISBLANK('PASTE DATA HERE'!AD12),"",'PASTE DATA HERE'!AD12)</f>
        <v/>
      </c>
      <c r="V17" s="64"/>
      <c r="W17" s="65">
        <f t="shared" si="1"/>
        <v>0</v>
      </c>
      <c r="X17" s="66"/>
      <c r="Y17" s="67" t="str">
        <f>IF(IMAGES!AG$428=0,IF(IMAGES!AG364=0,"",IMAGES!AG364),IF(IMAGES!AH439=0,"",IMAGES!AG439))</f>
        <v/>
      </c>
      <c r="Z17" s="54"/>
      <c r="AA17" s="3"/>
    </row>
    <row r="18" spans="1:27" s="2" customFormat="1" ht="18" customHeight="1" x14ac:dyDescent="0.3">
      <c r="A18" s="51"/>
      <c r="B18" s="52"/>
      <c r="C18" s="61" t="str">
        <f>IF(IMAGES!AE$428=0,"",IMAGES!AE365)</f>
        <v/>
      </c>
      <c r="D18" s="71" t="str">
        <f>IF(C18="","",IMAGES!AF365)</f>
        <v/>
      </c>
      <c r="E18" s="63" t="str">
        <f>IF(C18="","",IMAGES!AH365)</f>
        <v/>
      </c>
      <c r="F18" s="73"/>
      <c r="G18" s="63" t="str">
        <f>IF(C18="","",IMAGES!AI365)</f>
        <v/>
      </c>
      <c r="H18" s="73"/>
      <c r="I18" s="65">
        <f t="shared" si="0"/>
        <v>0</v>
      </c>
      <c r="J18" s="73"/>
      <c r="K18" s="72" t="str">
        <f>IF(C18="","",IMAGES!AG365)</f>
        <v/>
      </c>
      <c r="L18" s="41"/>
      <c r="M18" s="61" t="str">
        <f>IF(IMAGES!AE$428=0,IF(IMAGES!AE365=0,"",IMAGES!AE365),IF(IMAGES!AE440=0,"",IMAGES!AE440))</f>
        <v/>
      </c>
      <c r="N18" s="88" t="str">
        <f>IF(IMAGES!AF$428=0,IF(IMAGES!AF365=0,"",IMAGES!AF365),IF(IMAGES!AF440=0,"",IMAGES!AF440))</f>
        <v/>
      </c>
      <c r="O18" s="88"/>
      <c r="P18" s="96" t="str">
        <f>IF(IMAGES!AH$428=0,IF(IMAGES!AH365=0,"",IMAGES!AH365),IF(IMAGES!AH440=0,"",IMAGES!AH440))</f>
        <v/>
      </c>
      <c r="Q18" s="110"/>
      <c r="R18" s="110"/>
      <c r="S18" s="62"/>
      <c r="T18" s="95" t="str">
        <f>IF(IMAGES!AI$428=0,IF(IMAGES!AI365=0,"",IMAGES!AI365),IF(IMAGES!AI440=0,"",IMAGES!AI440))</f>
        <v/>
      </c>
      <c r="U18" s="96" t="str">
        <f>IF(ISBLANK('PASTE DATA HERE'!AD13),"",'PASTE DATA HERE'!AD13)</f>
        <v/>
      </c>
      <c r="V18" s="64"/>
      <c r="W18" s="65">
        <f t="shared" si="1"/>
        <v>0</v>
      </c>
      <c r="X18" s="66"/>
      <c r="Y18" s="67" t="str">
        <f>IF(IMAGES!AG$428=0,IF(IMAGES!AG365=0,"",IMAGES!AG365),IF(IMAGES!AH440=0,"",IMAGES!AG440))</f>
        <v/>
      </c>
      <c r="Z18" s="54"/>
      <c r="AA18" s="3"/>
    </row>
    <row r="19" spans="1:27" s="2" customFormat="1" ht="18" customHeight="1" x14ac:dyDescent="0.3">
      <c r="A19" s="51"/>
      <c r="B19" s="52"/>
      <c r="C19" s="61" t="str">
        <f>IF(IMAGES!AE$428=0,"",IMAGES!AE366)</f>
        <v/>
      </c>
      <c r="D19" s="71" t="str">
        <f>IF(C19="","",IMAGES!AF366)</f>
        <v/>
      </c>
      <c r="E19" s="63" t="str">
        <f>IF(C19="","",IMAGES!AH366)</f>
        <v/>
      </c>
      <c r="F19" s="73"/>
      <c r="G19" s="63" t="str">
        <f>IF(C19="","",IMAGES!AI366)</f>
        <v/>
      </c>
      <c r="H19" s="73"/>
      <c r="I19" s="65">
        <f t="shared" si="0"/>
        <v>0</v>
      </c>
      <c r="J19" s="73"/>
      <c r="K19" s="72" t="str">
        <f>IF(C19="","",IMAGES!AG366)</f>
        <v/>
      </c>
      <c r="L19" s="41"/>
      <c r="M19" s="61" t="str">
        <f>IF(IMAGES!AE$428=0,IF(IMAGES!AE366=0,"",IMAGES!AE366),IF(IMAGES!AE441=0,"",IMAGES!AE441))</f>
        <v/>
      </c>
      <c r="N19" s="88" t="str">
        <f>IF(IMAGES!AF$428=0,IF(IMAGES!AF366=0,"",IMAGES!AF366),IF(IMAGES!AF441=0,"",IMAGES!AF441))</f>
        <v/>
      </c>
      <c r="O19" s="88"/>
      <c r="P19" s="96" t="str">
        <f>IF(IMAGES!AH$428=0,IF(IMAGES!AH366=0,"",IMAGES!AH366),IF(IMAGES!AH441=0,"",IMAGES!AH441))</f>
        <v/>
      </c>
      <c r="Q19" s="110"/>
      <c r="R19" s="110"/>
      <c r="S19" s="62"/>
      <c r="T19" s="96" t="str">
        <f>IF(IMAGES!AI$428=0,IF(IMAGES!AI366=0,"",IMAGES!AI366),IF(IMAGES!AI441=0,"",IMAGES!AI441))</f>
        <v/>
      </c>
      <c r="U19" s="110" t="str">
        <f>IF(ISBLANK('PASTE DATA HERE'!AD14),"",'PASTE DATA HERE'!AD14)</f>
        <v/>
      </c>
      <c r="V19" s="64"/>
      <c r="W19" s="65">
        <f t="shared" si="1"/>
        <v>0</v>
      </c>
      <c r="X19" s="66"/>
      <c r="Y19" s="67" t="str">
        <f>IF(IMAGES!AG$428=0,IF(IMAGES!AG366=0,"",IMAGES!AG366),IF(IMAGES!AH441=0,"",IMAGES!AG441))</f>
        <v/>
      </c>
      <c r="Z19" s="54"/>
      <c r="AA19" s="3"/>
    </row>
    <row r="20" spans="1:27" s="2" customFormat="1" ht="18" customHeight="1" x14ac:dyDescent="0.3">
      <c r="A20" s="51"/>
      <c r="B20" s="52"/>
      <c r="C20" s="61" t="str">
        <f>IF(IMAGES!AE$428=0,"",IMAGES!AE367)</f>
        <v/>
      </c>
      <c r="D20" s="71" t="str">
        <f>IF(C20="","",IMAGES!AF367)</f>
        <v/>
      </c>
      <c r="E20" s="63" t="str">
        <f>IF(C20="","",IMAGES!AH367)</f>
        <v/>
      </c>
      <c r="F20" s="73"/>
      <c r="G20" s="63" t="str">
        <f>IF(C20="","",IMAGES!AI367)</f>
        <v/>
      </c>
      <c r="H20" s="73"/>
      <c r="I20" s="65">
        <f t="shared" si="0"/>
        <v>0</v>
      </c>
      <c r="J20" s="73"/>
      <c r="K20" s="72" t="str">
        <f>IF(C20="","",IMAGES!AG367)</f>
        <v/>
      </c>
      <c r="L20" s="41"/>
      <c r="M20" s="61" t="str">
        <f>IF(IMAGES!AE$428=0,IF(IMAGES!AE367=0,"",IMAGES!AE367),IF(IMAGES!AE442=0,"",IMAGES!AE442))</f>
        <v/>
      </c>
      <c r="N20" s="88" t="str">
        <f>IF(IMAGES!AF$428=0,IF(IMAGES!AF367=0,"",IMAGES!AF367),IF(IMAGES!AF442=0,"",IMAGES!AF442))</f>
        <v/>
      </c>
      <c r="O20" s="88"/>
      <c r="P20" s="96" t="str">
        <f>IF(IMAGES!AH$428=0,IF(IMAGES!AH367=0,"",IMAGES!AH367),IF(IMAGES!AH442=0,"",IMAGES!AH442))</f>
        <v/>
      </c>
      <c r="Q20" s="110"/>
      <c r="R20" s="110"/>
      <c r="S20" s="62"/>
      <c r="T20" s="95" t="str">
        <f>IF(IMAGES!AI$428=0,IF(IMAGES!AI367=0,"",IMAGES!AI367),IF(IMAGES!AI442=0,"",IMAGES!AI442))</f>
        <v/>
      </c>
      <c r="U20" s="96" t="str">
        <f>IF(ISBLANK('PASTE DATA HERE'!AD15),"",'PASTE DATA HERE'!AD15)</f>
        <v/>
      </c>
      <c r="V20" s="64"/>
      <c r="W20" s="65">
        <f t="shared" si="1"/>
        <v>0</v>
      </c>
      <c r="X20" s="66"/>
      <c r="Y20" s="67" t="str">
        <f>IF(IMAGES!AG$428=0,IF(IMAGES!AG367=0,"",IMAGES!AG367),IF(IMAGES!AH442=0,"",IMAGES!AG442))</f>
        <v/>
      </c>
      <c r="Z20" s="54"/>
      <c r="AA20" s="3"/>
    </row>
    <row r="21" spans="1:27" s="2" customFormat="1" ht="18" customHeight="1" x14ac:dyDescent="0.3">
      <c r="A21" s="51"/>
      <c r="B21" s="52"/>
      <c r="C21" s="61" t="str">
        <f>IF(IMAGES!AE$428=0,"",IMAGES!AE368)</f>
        <v/>
      </c>
      <c r="D21" s="71" t="str">
        <f>IF(C21="","",IMAGES!AF368)</f>
        <v/>
      </c>
      <c r="E21" s="63" t="str">
        <f>IF(C21="","",IMAGES!AH368)</f>
        <v/>
      </c>
      <c r="F21" s="73"/>
      <c r="G21" s="63" t="str">
        <f>IF(C21="","",IMAGES!AI368)</f>
        <v/>
      </c>
      <c r="H21" s="73"/>
      <c r="I21" s="65">
        <f t="shared" si="0"/>
        <v>0</v>
      </c>
      <c r="J21" s="73"/>
      <c r="K21" s="72" t="str">
        <f>IF(C21="","",IMAGES!AG368)</f>
        <v/>
      </c>
      <c r="L21" s="41"/>
      <c r="M21" s="61" t="str">
        <f>IF(IMAGES!AE$428=0,IF(IMAGES!AE368=0,"",IMAGES!AE368),IF(IMAGES!AE443=0,"",IMAGES!AE443))</f>
        <v/>
      </c>
      <c r="N21" s="88" t="str">
        <f>IF(IMAGES!AF$428=0,IF(IMAGES!AF368=0,"",IMAGES!AF368),IF(IMAGES!AF443=0,"",IMAGES!AF443))</f>
        <v/>
      </c>
      <c r="O21" s="88"/>
      <c r="P21" s="96" t="str">
        <f>IF(IMAGES!AH$428=0,IF(IMAGES!AH368=0,"",IMAGES!AH368),IF(IMAGES!AH443=0,"",IMAGES!AH443))</f>
        <v/>
      </c>
      <c r="Q21" s="110"/>
      <c r="R21" s="110"/>
      <c r="S21" s="62"/>
      <c r="T21" s="96" t="str">
        <f>IF(IMAGES!AI$428=0,IF(IMAGES!AI368=0,"",IMAGES!AI368),IF(IMAGES!AI443=0,"",IMAGES!AI443))</f>
        <v/>
      </c>
      <c r="U21" s="110" t="str">
        <f>IF(ISBLANK('PASTE DATA HERE'!AD16),"",'PASTE DATA HERE'!AD16)</f>
        <v/>
      </c>
      <c r="V21" s="64"/>
      <c r="W21" s="65">
        <f t="shared" si="1"/>
        <v>0</v>
      </c>
      <c r="X21" s="66"/>
      <c r="Y21" s="67" t="str">
        <f>IF(IMAGES!AG$428=0,IF(IMAGES!AG368=0,"",IMAGES!AG368),IF(IMAGES!AH443=0,"",IMAGES!AG443))</f>
        <v/>
      </c>
      <c r="Z21" s="54"/>
      <c r="AA21" s="3"/>
    </row>
    <row r="22" spans="1:27" s="2" customFormat="1" ht="18" customHeight="1" x14ac:dyDescent="0.3">
      <c r="A22" s="51"/>
      <c r="B22" s="52"/>
      <c r="C22" s="61" t="str">
        <f>IF(IMAGES!AE$428=0,"",IMAGES!AE369)</f>
        <v/>
      </c>
      <c r="D22" s="71" t="str">
        <f>IF(C22="","",IMAGES!AF369)</f>
        <v/>
      </c>
      <c r="E22" s="63" t="str">
        <f>IF(C22="","",IMAGES!AH369)</f>
        <v/>
      </c>
      <c r="F22" s="73"/>
      <c r="G22" s="63" t="str">
        <f>IF(C22="","",IMAGES!AI369)</f>
        <v/>
      </c>
      <c r="H22" s="73"/>
      <c r="I22" s="65">
        <f t="shared" si="0"/>
        <v>0</v>
      </c>
      <c r="J22" s="73"/>
      <c r="K22" s="72" t="str">
        <f>IF(C22="","",IMAGES!AG369)</f>
        <v/>
      </c>
      <c r="L22" s="41"/>
      <c r="M22" s="61" t="str">
        <f>IF(IMAGES!AE$428=0,IF(IMAGES!AE369=0,"",IMAGES!AE369),IF(IMAGES!AE444=0,"",IMAGES!AE444))</f>
        <v/>
      </c>
      <c r="N22" s="88" t="str">
        <f>IF(IMAGES!AF$428=0,IF(IMAGES!AF369=0,"",IMAGES!AF369),IF(IMAGES!AF444=0,"",IMAGES!AF444))</f>
        <v/>
      </c>
      <c r="O22" s="88"/>
      <c r="P22" s="96" t="str">
        <f>IF(IMAGES!AH$428=0,IF(IMAGES!AH369=0,"",IMAGES!AH369),IF(IMAGES!AH444=0,"",IMAGES!AH444))</f>
        <v/>
      </c>
      <c r="Q22" s="110"/>
      <c r="R22" s="110"/>
      <c r="S22" s="62"/>
      <c r="T22" s="95" t="str">
        <f>IF(IMAGES!AI$428=0,IF(IMAGES!AI369=0,"",IMAGES!AI369),IF(IMAGES!AI444=0,"",IMAGES!AI444))</f>
        <v/>
      </c>
      <c r="U22" s="96" t="str">
        <f>IF(ISBLANK('PASTE DATA HERE'!AD17),"",'PASTE DATA HERE'!AD17)</f>
        <v/>
      </c>
      <c r="V22" s="64"/>
      <c r="W22" s="65">
        <f t="shared" si="1"/>
        <v>0</v>
      </c>
      <c r="X22" s="66"/>
      <c r="Y22" s="67" t="str">
        <f>IF(IMAGES!AG$428=0,IF(IMAGES!AG369=0,"",IMAGES!AG369),IF(IMAGES!AH444=0,"",IMAGES!AG444))</f>
        <v/>
      </c>
      <c r="Z22" s="54"/>
      <c r="AA22" s="3"/>
    </row>
    <row r="23" spans="1:27" s="2" customFormat="1" ht="18" customHeight="1" x14ac:dyDescent="0.3">
      <c r="A23" s="51"/>
      <c r="B23" s="52"/>
      <c r="C23" s="61" t="str">
        <f>IF(IMAGES!AE$428=0,"",IMAGES!AE370)</f>
        <v/>
      </c>
      <c r="D23" s="71" t="str">
        <f>IF(C23="","",IMAGES!AF370)</f>
        <v/>
      </c>
      <c r="E23" s="63" t="str">
        <f>IF(C23="","",IMAGES!AH370)</f>
        <v/>
      </c>
      <c r="F23" s="73"/>
      <c r="G23" s="63" t="str">
        <f>IF(C23="","",IMAGES!AI370)</f>
        <v/>
      </c>
      <c r="H23" s="73"/>
      <c r="I23" s="65">
        <f t="shared" si="0"/>
        <v>0</v>
      </c>
      <c r="J23" s="73"/>
      <c r="K23" s="72" t="str">
        <f>IF(C23="","",IMAGES!AG370)</f>
        <v/>
      </c>
      <c r="L23" s="41"/>
      <c r="M23" s="61" t="str">
        <f>IF(IMAGES!AE$428=0,IF(IMAGES!AE370=0,"",IMAGES!AE370),IF(IMAGES!AE445=0,"",IMAGES!AE445))</f>
        <v/>
      </c>
      <c r="N23" s="88" t="str">
        <f>IF(IMAGES!AF$428=0,IF(IMAGES!AF370=0,"",IMAGES!AF370),IF(IMAGES!AF445=0,"",IMAGES!AF445))</f>
        <v/>
      </c>
      <c r="O23" s="88"/>
      <c r="P23" s="96" t="str">
        <f>IF(IMAGES!AH$428=0,IF(IMAGES!AH370=0,"",IMAGES!AH370),IF(IMAGES!AH445=0,"",IMAGES!AH445))</f>
        <v/>
      </c>
      <c r="Q23" s="110"/>
      <c r="R23" s="110"/>
      <c r="S23" s="62"/>
      <c r="T23" s="96" t="str">
        <f>IF(IMAGES!AI$428=0,IF(IMAGES!AI370=0,"",IMAGES!AI370),IF(IMAGES!AI445=0,"",IMAGES!AI445))</f>
        <v/>
      </c>
      <c r="U23" s="110" t="str">
        <f>IF(ISBLANK('PASTE DATA HERE'!AD18),"",'PASTE DATA HERE'!AD18)</f>
        <v/>
      </c>
      <c r="V23" s="64"/>
      <c r="W23" s="65">
        <f t="shared" si="1"/>
        <v>0</v>
      </c>
      <c r="X23" s="66"/>
      <c r="Y23" s="67" t="str">
        <f>IF(IMAGES!AG$428=0,IF(IMAGES!AG370=0,"",IMAGES!AG370),IF(IMAGES!AH445=0,"",IMAGES!AG445))</f>
        <v/>
      </c>
      <c r="Z23" s="54"/>
      <c r="AA23" s="3"/>
    </row>
    <row r="24" spans="1:27" s="2" customFormat="1" ht="18" customHeight="1" x14ac:dyDescent="0.3">
      <c r="A24" s="51"/>
      <c r="B24" s="52"/>
      <c r="C24" s="61" t="str">
        <f>IF(IMAGES!AE$428=0,"",IMAGES!AE371)</f>
        <v/>
      </c>
      <c r="D24" s="71" t="str">
        <f>IF(C24="","",IMAGES!AF371)</f>
        <v/>
      </c>
      <c r="E24" s="63" t="str">
        <f>IF(C24="","",IMAGES!AH371)</f>
        <v/>
      </c>
      <c r="F24" s="73"/>
      <c r="G24" s="63" t="str">
        <f>IF(C24="","",IMAGES!AI371)</f>
        <v/>
      </c>
      <c r="H24" s="73"/>
      <c r="I24" s="65">
        <f t="shared" si="0"/>
        <v>0</v>
      </c>
      <c r="J24" s="73"/>
      <c r="K24" s="72" t="str">
        <f>IF(C24="","",IMAGES!AG371)</f>
        <v/>
      </c>
      <c r="L24" s="41"/>
      <c r="M24" s="61" t="str">
        <f>IF(IMAGES!AE$428=0,IF(IMAGES!AE371=0,"",IMAGES!AE371),IF(IMAGES!AE446=0,"",IMAGES!AE446))</f>
        <v/>
      </c>
      <c r="N24" s="88" t="str">
        <f>IF(IMAGES!AF$428=0,IF(IMAGES!AF371=0,"",IMAGES!AF371),IF(IMAGES!AF446=0,"",IMAGES!AF446))</f>
        <v/>
      </c>
      <c r="O24" s="88"/>
      <c r="P24" s="96" t="str">
        <f>IF(IMAGES!AH$428=0,IF(IMAGES!AH371=0,"",IMAGES!AH371),IF(IMAGES!AH446=0,"",IMAGES!AH446))</f>
        <v/>
      </c>
      <c r="Q24" s="110"/>
      <c r="R24" s="110"/>
      <c r="S24" s="62"/>
      <c r="T24" s="95" t="str">
        <f>IF(IMAGES!AI$428=0,IF(IMAGES!AI371=0,"",IMAGES!AI371),IF(IMAGES!AI446=0,"",IMAGES!AI446))</f>
        <v/>
      </c>
      <c r="U24" s="96" t="str">
        <f>IF(ISBLANK('PASTE DATA HERE'!AD19),"",'PASTE DATA HERE'!AD19)</f>
        <v/>
      </c>
      <c r="V24" s="64"/>
      <c r="W24" s="65">
        <f t="shared" si="1"/>
        <v>0</v>
      </c>
      <c r="X24" s="66"/>
      <c r="Y24" s="67" t="str">
        <f>IF(IMAGES!AG$428=0,IF(IMAGES!AG371=0,"",IMAGES!AG371),IF(IMAGES!AH446=0,"",IMAGES!AG446))</f>
        <v/>
      </c>
      <c r="Z24" s="54"/>
      <c r="AA24" s="3"/>
    </row>
    <row r="25" spans="1:27" s="2" customFormat="1" ht="18" customHeight="1" x14ac:dyDescent="0.3">
      <c r="A25" s="51"/>
      <c r="B25" s="52"/>
      <c r="C25" s="61" t="str">
        <f>IF(IMAGES!AE$428=0,"",IMAGES!AE372)</f>
        <v/>
      </c>
      <c r="D25" s="71" t="str">
        <f>IF(C25="","",IMAGES!AF372)</f>
        <v/>
      </c>
      <c r="E25" s="63" t="str">
        <f>IF(C25="","",IMAGES!AH372)</f>
        <v/>
      </c>
      <c r="F25" s="73"/>
      <c r="G25" s="63" t="str">
        <f>IF(C25="","",IMAGES!AI372)</f>
        <v/>
      </c>
      <c r="H25" s="73"/>
      <c r="I25" s="65">
        <f t="shared" si="0"/>
        <v>0</v>
      </c>
      <c r="J25" s="73"/>
      <c r="K25" s="72" t="str">
        <f>IF(C25="","",IMAGES!AG372)</f>
        <v/>
      </c>
      <c r="L25" s="41"/>
      <c r="M25" s="61" t="str">
        <f>IF(IMAGES!AE$428=0,IF(IMAGES!AE372=0,"",IMAGES!AE372),IF(IMAGES!AE447=0,"",IMAGES!AE447))</f>
        <v/>
      </c>
      <c r="N25" s="88" t="str">
        <f>IF(IMAGES!AF$428=0,IF(IMAGES!AF372=0,"",IMAGES!AF372),IF(IMAGES!AF447=0,"",IMAGES!AF447))</f>
        <v/>
      </c>
      <c r="O25" s="88"/>
      <c r="P25" s="96" t="str">
        <f>IF(IMAGES!AH$428=0,IF(IMAGES!AH372=0,"",IMAGES!AH372),IF(IMAGES!AH447=0,"",IMAGES!AH447))</f>
        <v/>
      </c>
      <c r="Q25" s="110"/>
      <c r="R25" s="110"/>
      <c r="S25" s="62"/>
      <c r="T25" s="96" t="str">
        <f>IF(IMAGES!AI$428=0,IF(IMAGES!AI372=0,"",IMAGES!AI372),IF(IMAGES!AI447=0,"",IMAGES!AI447))</f>
        <v/>
      </c>
      <c r="U25" s="110" t="str">
        <f>IF(ISBLANK('PASTE DATA HERE'!AD20),"",'PASTE DATA HERE'!AD20)</f>
        <v/>
      </c>
      <c r="V25" s="64"/>
      <c r="W25" s="65">
        <f t="shared" si="1"/>
        <v>0</v>
      </c>
      <c r="X25" s="66"/>
      <c r="Y25" s="67" t="str">
        <f>IF(IMAGES!AG$428=0,IF(IMAGES!AG372=0,"",IMAGES!AG372),IF(IMAGES!AH447=0,"",IMAGES!AG447))</f>
        <v/>
      </c>
      <c r="Z25" s="54"/>
      <c r="AA25" s="3"/>
    </row>
    <row r="26" spans="1:27" s="2" customFormat="1" ht="18" customHeight="1" x14ac:dyDescent="0.3">
      <c r="A26" s="51"/>
      <c r="B26" s="52"/>
      <c r="C26" s="61" t="str">
        <f>IF(IMAGES!AE$428=0,"",IMAGES!AE373)</f>
        <v/>
      </c>
      <c r="D26" s="71" t="str">
        <f>IF(C26="","",IMAGES!AF373)</f>
        <v/>
      </c>
      <c r="E26" s="63" t="str">
        <f>IF(C26="","",IMAGES!AH373)</f>
        <v/>
      </c>
      <c r="F26" s="73"/>
      <c r="G26" s="63" t="str">
        <f>IF(C26="","",IMAGES!AI373)</f>
        <v/>
      </c>
      <c r="H26" s="73"/>
      <c r="I26" s="65">
        <f t="shared" si="0"/>
        <v>0</v>
      </c>
      <c r="J26" s="73"/>
      <c r="K26" s="72" t="str">
        <f>IF(C26="","",IMAGES!AG373)</f>
        <v/>
      </c>
      <c r="L26" s="41"/>
      <c r="M26" s="61" t="str">
        <f>IF(IMAGES!AE$428=0,IF(IMAGES!AE373=0,"",IMAGES!AE373),IF(IMAGES!AE448=0,"",IMAGES!AE448))</f>
        <v/>
      </c>
      <c r="N26" s="88" t="str">
        <f>IF(IMAGES!AF$428=0,IF(IMAGES!AF373=0,"",IMAGES!AF373),IF(IMAGES!AF448=0,"",IMAGES!AF448))</f>
        <v/>
      </c>
      <c r="O26" s="88"/>
      <c r="P26" s="96" t="str">
        <f>IF(IMAGES!AH$428=0,IF(IMAGES!AH373=0,"",IMAGES!AH373),IF(IMAGES!AH448=0,"",IMAGES!AH448))</f>
        <v/>
      </c>
      <c r="Q26" s="110"/>
      <c r="R26" s="110"/>
      <c r="S26" s="62"/>
      <c r="T26" s="95" t="str">
        <f>IF(IMAGES!AI$428=0,IF(IMAGES!AI373=0,"",IMAGES!AI373),IF(IMAGES!AI448=0,"",IMAGES!AI448))</f>
        <v/>
      </c>
      <c r="U26" s="96" t="str">
        <f>IF(ISBLANK('PASTE DATA HERE'!AD21),"",'PASTE DATA HERE'!AD21)</f>
        <v/>
      </c>
      <c r="V26" s="64"/>
      <c r="W26" s="65">
        <f t="shared" si="1"/>
        <v>0</v>
      </c>
      <c r="X26" s="66"/>
      <c r="Y26" s="67" t="str">
        <f>IF(IMAGES!AG$428=0,IF(IMAGES!AG373=0,"",IMAGES!AG373),IF(IMAGES!AH448=0,"",IMAGES!AG448))</f>
        <v/>
      </c>
      <c r="Z26" s="54"/>
      <c r="AA26" s="3"/>
    </row>
    <row r="27" spans="1:27" s="2" customFormat="1" ht="18" customHeight="1" x14ac:dyDescent="0.3">
      <c r="A27" s="51"/>
      <c r="B27" s="52"/>
      <c r="C27" s="61" t="str">
        <f>IF(IMAGES!AE$428=0,"",IMAGES!AE374)</f>
        <v/>
      </c>
      <c r="D27" s="71" t="str">
        <f>IF(C27="","",IMAGES!AF374)</f>
        <v/>
      </c>
      <c r="E27" s="63" t="str">
        <f>IF(C27="","",IMAGES!AH374)</f>
        <v/>
      </c>
      <c r="F27" s="73"/>
      <c r="G27" s="63" t="str">
        <f>IF(C27="","",IMAGES!AI374)</f>
        <v/>
      </c>
      <c r="H27" s="73"/>
      <c r="I27" s="65">
        <f t="shared" si="0"/>
        <v>0</v>
      </c>
      <c r="J27" s="73"/>
      <c r="K27" s="72" t="str">
        <f>IF(C27="","",IMAGES!AG374)</f>
        <v/>
      </c>
      <c r="L27" s="41"/>
      <c r="M27" s="61" t="str">
        <f>IF(IMAGES!AE$428=0,IF(IMAGES!AE374=0,"",IMAGES!AE374),IF(IMAGES!AE449=0,"",IMAGES!AE449))</f>
        <v/>
      </c>
      <c r="N27" s="88" t="str">
        <f>IF(IMAGES!AF$428=0,IF(IMAGES!AF374=0,"",IMAGES!AF374),IF(IMAGES!AF449=0,"",IMAGES!AF449))</f>
        <v/>
      </c>
      <c r="O27" s="88"/>
      <c r="P27" s="96" t="str">
        <f>IF(IMAGES!AH$428=0,IF(IMAGES!AH374=0,"",IMAGES!AH374),IF(IMAGES!AH449=0,"",IMAGES!AH449))</f>
        <v/>
      </c>
      <c r="Q27" s="110"/>
      <c r="R27" s="110"/>
      <c r="S27" s="62"/>
      <c r="T27" s="96" t="str">
        <f>IF(IMAGES!AI$428=0,IF(IMAGES!AI374=0,"",IMAGES!AI374),IF(IMAGES!AI449=0,"",IMAGES!AI449))</f>
        <v/>
      </c>
      <c r="U27" s="110" t="str">
        <f>IF(ISBLANK('PASTE DATA HERE'!AD22),"",'PASTE DATA HERE'!AD22)</f>
        <v/>
      </c>
      <c r="V27" s="64"/>
      <c r="W27" s="65">
        <f t="shared" si="1"/>
        <v>0</v>
      </c>
      <c r="X27" s="66"/>
      <c r="Y27" s="67" t="str">
        <f>IF(IMAGES!AG$428=0,IF(IMAGES!AG374=0,"",IMAGES!AG374),IF(IMAGES!AH449=0,"",IMAGES!AG449))</f>
        <v/>
      </c>
      <c r="Z27" s="54"/>
      <c r="AA27" s="3"/>
    </row>
    <row r="28" spans="1:27" s="2" customFormat="1" ht="18" customHeight="1" x14ac:dyDescent="0.3">
      <c r="A28" s="51"/>
      <c r="B28" s="52"/>
      <c r="C28" s="61" t="str">
        <f>IF(IMAGES!AE$428=0,"",IMAGES!AE375)</f>
        <v/>
      </c>
      <c r="D28" s="71" t="str">
        <f>IF(C28="","",IMAGES!AF375)</f>
        <v/>
      </c>
      <c r="E28" s="63" t="str">
        <f>IF(C28="","",IMAGES!AH375)</f>
        <v/>
      </c>
      <c r="F28" s="73"/>
      <c r="G28" s="63" t="str">
        <f>IF(C28="","",IMAGES!AI375)</f>
        <v/>
      </c>
      <c r="H28" s="73"/>
      <c r="I28" s="65">
        <f t="shared" si="0"/>
        <v>0</v>
      </c>
      <c r="J28" s="73"/>
      <c r="K28" s="72" t="str">
        <f>IF(C28="","",IMAGES!AG375)</f>
        <v/>
      </c>
      <c r="L28" s="41"/>
      <c r="M28" s="61" t="str">
        <f>IF(IMAGES!AE$428=0,IF(IMAGES!AE375=0,"",IMAGES!AE375),IF(IMAGES!AE450=0,"",IMAGES!AE450))</f>
        <v/>
      </c>
      <c r="N28" s="88" t="str">
        <f>IF(IMAGES!AF$428=0,IF(IMAGES!AF375=0,"",IMAGES!AF375),IF(IMAGES!AF450=0,"",IMAGES!AF450))</f>
        <v/>
      </c>
      <c r="O28" s="88"/>
      <c r="P28" s="96" t="str">
        <f>IF(IMAGES!AH$428=0,IF(IMAGES!AH375=0,"",IMAGES!AH375),IF(IMAGES!AH450=0,"",IMAGES!AH450))</f>
        <v/>
      </c>
      <c r="Q28" s="110"/>
      <c r="R28" s="110"/>
      <c r="S28" s="62"/>
      <c r="T28" s="95" t="str">
        <f>IF(IMAGES!AI$428=0,IF(IMAGES!AI375=0,"",IMAGES!AI375),IF(IMAGES!AI450=0,"",IMAGES!AI450))</f>
        <v/>
      </c>
      <c r="U28" s="96" t="str">
        <f>IF(ISBLANK('PASTE DATA HERE'!AD23),"",'PASTE DATA HERE'!AD23)</f>
        <v/>
      </c>
      <c r="V28" s="64"/>
      <c r="W28" s="65">
        <f t="shared" si="1"/>
        <v>0</v>
      </c>
      <c r="X28" s="66"/>
      <c r="Y28" s="67" t="str">
        <f>IF(IMAGES!AG$428=0,IF(IMAGES!AG375=0,"",IMAGES!AG375),IF(IMAGES!AH450=0,"",IMAGES!AG450))</f>
        <v/>
      </c>
      <c r="Z28" s="54"/>
      <c r="AA28" s="3"/>
    </row>
    <row r="29" spans="1:27" s="2" customFormat="1" ht="18" customHeight="1" x14ac:dyDescent="0.3">
      <c r="A29" s="51"/>
      <c r="B29" s="52"/>
      <c r="C29" s="61" t="str">
        <f>IF(IMAGES!AE$428=0,"",IMAGES!AE376)</f>
        <v/>
      </c>
      <c r="D29" s="71" t="str">
        <f>IF(C29="","",IMAGES!AF376)</f>
        <v/>
      </c>
      <c r="E29" s="63" t="str">
        <f>IF(C29="","",IMAGES!AH376)</f>
        <v/>
      </c>
      <c r="F29" s="73"/>
      <c r="G29" s="63" t="str">
        <f>IF(C29="","",IMAGES!AI376)</f>
        <v/>
      </c>
      <c r="H29" s="73"/>
      <c r="I29" s="65">
        <f t="shared" si="0"/>
        <v>0</v>
      </c>
      <c r="J29" s="73"/>
      <c r="K29" s="72" t="str">
        <f>IF(C29="","",IMAGES!AG376)</f>
        <v/>
      </c>
      <c r="L29" s="41"/>
      <c r="M29" s="61" t="str">
        <f>IF(IMAGES!AE$428=0,IF(IMAGES!AE376=0,"",IMAGES!AE376),IF(IMAGES!AE451=0,"",IMAGES!AE451))</f>
        <v/>
      </c>
      <c r="N29" s="88" t="str">
        <f>IF(IMAGES!AF$428=0,IF(IMAGES!AF376=0,"",IMAGES!AF376),IF(IMAGES!AF451=0,"",IMAGES!AF451))</f>
        <v/>
      </c>
      <c r="O29" s="88"/>
      <c r="P29" s="96" t="str">
        <f>IF(IMAGES!AH$428=0,IF(IMAGES!AH376=0,"",IMAGES!AH376),IF(IMAGES!AH451=0,"",IMAGES!AH451))</f>
        <v/>
      </c>
      <c r="Q29" s="110"/>
      <c r="R29" s="110"/>
      <c r="S29" s="62"/>
      <c r="T29" s="96" t="str">
        <f>IF(IMAGES!AI$428=0,IF(IMAGES!AI376=0,"",IMAGES!AI376),IF(IMAGES!AI451=0,"",IMAGES!AI451))</f>
        <v/>
      </c>
      <c r="U29" s="110" t="str">
        <f>IF(ISBLANK('PASTE DATA HERE'!AD24),"",'PASTE DATA HERE'!AD24)</f>
        <v/>
      </c>
      <c r="V29" s="64"/>
      <c r="W29" s="65">
        <f t="shared" si="1"/>
        <v>0</v>
      </c>
      <c r="X29" s="66"/>
      <c r="Y29" s="67" t="str">
        <f>IF(IMAGES!AG$428=0,IF(IMAGES!AG376=0,"",IMAGES!AG376),IF(IMAGES!AH451=0,"",IMAGES!AG451))</f>
        <v/>
      </c>
      <c r="Z29" s="54"/>
      <c r="AA29" s="3"/>
    </row>
    <row r="30" spans="1:27" s="2" customFormat="1" ht="18" customHeight="1" x14ac:dyDescent="0.3">
      <c r="A30" s="51"/>
      <c r="B30" s="52"/>
      <c r="C30" s="61" t="str">
        <f>IF(IMAGES!AE$428=0,"",IMAGES!AE377)</f>
        <v/>
      </c>
      <c r="D30" s="71" t="str">
        <f>IF(C30="","",IMAGES!AF377)</f>
        <v/>
      </c>
      <c r="E30" s="63" t="str">
        <f>IF(C30="","",IMAGES!AH377)</f>
        <v/>
      </c>
      <c r="F30" s="73"/>
      <c r="G30" s="63" t="str">
        <f>IF(C30="","",IMAGES!AI377)</f>
        <v/>
      </c>
      <c r="H30" s="73"/>
      <c r="I30" s="65">
        <f t="shared" si="0"/>
        <v>0</v>
      </c>
      <c r="J30" s="73"/>
      <c r="K30" s="72" t="str">
        <f>IF(C30="","",IMAGES!AG377)</f>
        <v/>
      </c>
      <c r="L30" s="41"/>
      <c r="M30" s="61" t="str">
        <f>IF(IMAGES!AE$428=0,IF(IMAGES!AE377=0,"",IMAGES!AE377),IF(IMAGES!AE452=0,"",IMAGES!AE452))</f>
        <v/>
      </c>
      <c r="N30" s="88" t="str">
        <f>IF(IMAGES!AF$428=0,IF(IMAGES!AF377=0,"",IMAGES!AF377),IF(IMAGES!AF452=0,"",IMAGES!AF452))</f>
        <v/>
      </c>
      <c r="O30" s="88"/>
      <c r="P30" s="96" t="str">
        <f>IF(IMAGES!AH$428=0,IF(IMAGES!AH377=0,"",IMAGES!AH377),IF(IMAGES!AH452=0,"",IMAGES!AH452))</f>
        <v/>
      </c>
      <c r="Q30" s="110"/>
      <c r="R30" s="110"/>
      <c r="S30" s="62"/>
      <c r="T30" s="95" t="str">
        <f>IF(IMAGES!AI$428=0,IF(IMAGES!AI377=0,"",IMAGES!AI377),IF(IMAGES!AI452=0,"",IMAGES!AI452))</f>
        <v/>
      </c>
      <c r="U30" s="96" t="str">
        <f>IF(ISBLANK('PASTE DATA HERE'!AD25),"",'PASTE DATA HERE'!AD25)</f>
        <v/>
      </c>
      <c r="V30" s="64"/>
      <c r="W30" s="65">
        <f t="shared" si="1"/>
        <v>0</v>
      </c>
      <c r="X30" s="66"/>
      <c r="Y30" s="67" t="str">
        <f>IF(IMAGES!AG$428=0,IF(IMAGES!AG377=0,"",IMAGES!AG377),IF(IMAGES!AH452=0,"",IMAGES!AG452))</f>
        <v/>
      </c>
      <c r="Z30" s="54"/>
      <c r="AA30" s="3"/>
    </row>
    <row r="31" spans="1:27" s="2" customFormat="1" ht="18" customHeight="1" x14ac:dyDescent="0.3">
      <c r="A31" s="51"/>
      <c r="B31" s="52"/>
      <c r="C31" s="61" t="str">
        <f>IF(IMAGES!AE$428=0,"",IMAGES!AE378)</f>
        <v/>
      </c>
      <c r="D31" s="71" t="str">
        <f>IF(C31="","",IMAGES!AF378)</f>
        <v/>
      </c>
      <c r="E31" s="63" t="str">
        <f>IF(C31="","",IMAGES!AH378)</f>
        <v/>
      </c>
      <c r="F31" s="73"/>
      <c r="G31" s="63" t="str">
        <f>IF(C31="","",IMAGES!AI378)</f>
        <v/>
      </c>
      <c r="H31" s="73"/>
      <c r="I31" s="65">
        <f t="shared" si="0"/>
        <v>0</v>
      </c>
      <c r="J31" s="73"/>
      <c r="K31" s="72" t="str">
        <f>IF(C31="","",IMAGES!AG378)</f>
        <v/>
      </c>
      <c r="L31" s="41"/>
      <c r="M31" s="61" t="str">
        <f>IF(IMAGES!AE$428=0,IF(IMAGES!AE378=0,"",IMAGES!AE378),IF(IMAGES!AE453=0,"",IMAGES!AE453))</f>
        <v/>
      </c>
      <c r="N31" s="88" t="str">
        <f>IF(IMAGES!AF$428=0,IF(IMAGES!AF378=0,"",IMAGES!AF378),IF(IMAGES!AF453=0,"",IMAGES!AF453))</f>
        <v/>
      </c>
      <c r="O31" s="88"/>
      <c r="P31" s="96" t="str">
        <f>IF(IMAGES!AH$428=0,IF(IMAGES!AH378=0,"",IMAGES!AH378),IF(IMAGES!AH453=0,"",IMAGES!AH453))</f>
        <v/>
      </c>
      <c r="Q31" s="110"/>
      <c r="R31" s="110"/>
      <c r="S31" s="62"/>
      <c r="T31" s="96" t="str">
        <f>IF(IMAGES!AI$428=0,IF(IMAGES!AI378=0,"",IMAGES!AI378),IF(IMAGES!AI453=0,"",IMAGES!AI453))</f>
        <v/>
      </c>
      <c r="U31" s="110" t="str">
        <f>IF(ISBLANK('PASTE DATA HERE'!AD26),"",'PASTE DATA HERE'!AD26)</f>
        <v/>
      </c>
      <c r="V31" s="64"/>
      <c r="W31" s="65">
        <f t="shared" si="1"/>
        <v>0</v>
      </c>
      <c r="X31" s="66"/>
      <c r="Y31" s="67" t="str">
        <f>IF(IMAGES!AG$428=0,IF(IMAGES!AG378=0,"",IMAGES!AG378),IF(IMAGES!AH453=0,"",IMAGES!AG453))</f>
        <v/>
      </c>
      <c r="Z31" s="54"/>
      <c r="AA31" s="3"/>
    </row>
    <row r="32" spans="1:27" s="2" customFormat="1" ht="18" customHeight="1" x14ac:dyDescent="0.3">
      <c r="A32" s="51"/>
      <c r="B32" s="52"/>
      <c r="C32" s="61" t="str">
        <f>IF(IMAGES!AE$428=0,"",IMAGES!AE379)</f>
        <v/>
      </c>
      <c r="D32" s="71" t="str">
        <f>IF(C32="","",IMAGES!AF379)</f>
        <v/>
      </c>
      <c r="E32" s="63" t="str">
        <f>IF(C32="","",IMAGES!AH379)</f>
        <v/>
      </c>
      <c r="F32" s="73"/>
      <c r="G32" s="63" t="str">
        <f>IF(C32="","",IMAGES!AI379)</f>
        <v/>
      </c>
      <c r="H32" s="73"/>
      <c r="I32" s="65">
        <f t="shared" si="0"/>
        <v>0</v>
      </c>
      <c r="J32" s="73"/>
      <c r="K32" s="72" t="str">
        <f>IF(C32="","",IMAGES!AG379)</f>
        <v/>
      </c>
      <c r="L32" s="41"/>
      <c r="M32" s="61" t="str">
        <f>IF(IMAGES!AE$428=0,IF(IMAGES!AE379=0,"",IMAGES!AE379),IF(IMAGES!AE454=0,"",IMAGES!AE454))</f>
        <v/>
      </c>
      <c r="N32" s="88" t="str">
        <f>IF(IMAGES!AF$428=0,IF(IMAGES!AF379=0,"",IMAGES!AF379),IF(IMAGES!AF454=0,"",IMAGES!AF454))</f>
        <v/>
      </c>
      <c r="O32" s="88"/>
      <c r="P32" s="96" t="str">
        <f>IF(IMAGES!AH$428=0,IF(IMAGES!AH379=0,"",IMAGES!AH379),IF(IMAGES!AH454=0,"",IMAGES!AH454))</f>
        <v/>
      </c>
      <c r="Q32" s="110"/>
      <c r="R32" s="110"/>
      <c r="S32" s="62"/>
      <c r="T32" s="95" t="str">
        <f>IF(IMAGES!AI$428=0,IF(IMAGES!AI379=0,"",IMAGES!AI379),IF(IMAGES!AI454=0,"",IMAGES!AI454))</f>
        <v/>
      </c>
      <c r="U32" s="96" t="str">
        <f>IF(ISBLANK('PASTE DATA HERE'!AD27),"",'PASTE DATA HERE'!AD27)</f>
        <v/>
      </c>
      <c r="V32" s="64"/>
      <c r="W32" s="65">
        <f t="shared" si="1"/>
        <v>0</v>
      </c>
      <c r="X32" s="66"/>
      <c r="Y32" s="67" t="str">
        <f>IF(IMAGES!AG$428=0,IF(IMAGES!AG379=0,"",IMAGES!AG379),IF(IMAGES!AH454=0,"",IMAGES!AG454))</f>
        <v/>
      </c>
      <c r="Z32" s="54"/>
      <c r="AA32" s="3"/>
    </row>
    <row r="33" spans="1:27" s="2" customFormat="1" ht="18" customHeight="1" x14ac:dyDescent="0.3">
      <c r="A33" s="51"/>
      <c r="B33" s="52"/>
      <c r="C33" s="61" t="str">
        <f>IF(IMAGES!AE$428=0,"",IMAGES!AE380)</f>
        <v/>
      </c>
      <c r="D33" s="71" t="str">
        <f>IF(C33="","",IMAGES!AF380)</f>
        <v/>
      </c>
      <c r="E33" s="63" t="str">
        <f>IF(C33="","",IMAGES!AH380)</f>
        <v/>
      </c>
      <c r="F33" s="73"/>
      <c r="G33" s="63" t="str">
        <f>IF(C33="","",IMAGES!AI380)</f>
        <v/>
      </c>
      <c r="H33" s="73"/>
      <c r="I33" s="65">
        <f t="shared" si="0"/>
        <v>0</v>
      </c>
      <c r="J33" s="73"/>
      <c r="K33" s="72" t="str">
        <f>IF(C33="","",IMAGES!AG380)</f>
        <v/>
      </c>
      <c r="L33" s="41"/>
      <c r="M33" s="61" t="str">
        <f>IF(IMAGES!AE$428=0,IF(IMAGES!AE380=0,"",IMAGES!AE380),IF(IMAGES!AE455=0,"",IMAGES!AE455))</f>
        <v/>
      </c>
      <c r="N33" s="88" t="str">
        <f>IF(IMAGES!AF$428=0,IF(IMAGES!AF380=0,"",IMAGES!AF380),IF(IMAGES!AF455=0,"",IMAGES!AF455))</f>
        <v/>
      </c>
      <c r="O33" s="88"/>
      <c r="P33" s="96" t="str">
        <f>IF(IMAGES!AH$428=0,IF(IMAGES!AH380=0,"",IMAGES!AH380),IF(IMAGES!AH455=0,"",IMAGES!AH455))</f>
        <v/>
      </c>
      <c r="Q33" s="110"/>
      <c r="R33" s="110"/>
      <c r="S33" s="62"/>
      <c r="T33" s="96" t="str">
        <f>IF(IMAGES!AI$428=0,IF(IMAGES!AI380=0,"",IMAGES!AI380),IF(IMAGES!AI455=0,"",IMAGES!AI455))</f>
        <v/>
      </c>
      <c r="U33" s="110" t="str">
        <f>IF(ISBLANK('PASTE DATA HERE'!AD28),"",'PASTE DATA HERE'!AD28)</f>
        <v/>
      </c>
      <c r="V33" s="64"/>
      <c r="W33" s="65">
        <f t="shared" si="1"/>
        <v>0</v>
      </c>
      <c r="X33" s="66"/>
      <c r="Y33" s="67" t="str">
        <f>IF(IMAGES!AG$428=0,IF(IMAGES!AG380=0,"",IMAGES!AG380),IF(IMAGES!AH455=0,"",IMAGES!AG455))</f>
        <v/>
      </c>
      <c r="Z33" s="54"/>
      <c r="AA33" s="3"/>
    </row>
    <row r="34" spans="1:27" s="2" customFormat="1" ht="18" customHeight="1" x14ac:dyDescent="0.3">
      <c r="A34" s="51"/>
      <c r="B34" s="52"/>
      <c r="C34" s="61" t="str">
        <f>IF(IMAGES!AE$428=0,"",IMAGES!AE381)</f>
        <v/>
      </c>
      <c r="D34" s="71" t="str">
        <f>IF(C34="","",IMAGES!AF381)</f>
        <v/>
      </c>
      <c r="E34" s="63" t="str">
        <f>IF(C34="","",IMAGES!AH381)</f>
        <v/>
      </c>
      <c r="F34" s="73"/>
      <c r="G34" s="63" t="str">
        <f>IF(C34="","",IMAGES!AI381)</f>
        <v/>
      </c>
      <c r="H34" s="73"/>
      <c r="I34" s="65">
        <f t="shared" si="0"/>
        <v>0</v>
      </c>
      <c r="J34" s="73"/>
      <c r="K34" s="72" t="str">
        <f>IF(C34="","",IMAGES!AG381)</f>
        <v/>
      </c>
      <c r="L34" s="41"/>
      <c r="M34" s="61" t="str">
        <f>IF(IMAGES!AE$428=0,IF(IMAGES!AE381=0,"",IMAGES!AE381),IF(IMAGES!AE456=0,"",IMAGES!AE456))</f>
        <v/>
      </c>
      <c r="N34" s="88" t="str">
        <f>IF(IMAGES!AF$428=0,IF(IMAGES!AF381=0,"",IMAGES!AF381),IF(IMAGES!AF456=0,"",IMAGES!AF456))</f>
        <v/>
      </c>
      <c r="O34" s="88"/>
      <c r="P34" s="96" t="str">
        <f>IF(IMAGES!AH$428=0,IF(IMAGES!AH381=0,"",IMAGES!AH381),IF(IMAGES!AH456=0,"",IMAGES!AH456))</f>
        <v/>
      </c>
      <c r="Q34" s="110"/>
      <c r="R34" s="110"/>
      <c r="S34" s="62"/>
      <c r="T34" s="95" t="str">
        <f>IF(IMAGES!AI$428=0,IF(IMAGES!AI381=0,"",IMAGES!AI381),IF(IMAGES!AI456=0,"",IMAGES!AI456))</f>
        <v/>
      </c>
      <c r="U34" s="96" t="str">
        <f>IF(ISBLANK('PASTE DATA HERE'!AD29),"",'PASTE DATA HERE'!AD29)</f>
        <v/>
      </c>
      <c r="V34" s="64"/>
      <c r="W34" s="65">
        <f t="shared" si="1"/>
        <v>0</v>
      </c>
      <c r="X34" s="66"/>
      <c r="Y34" s="67" t="str">
        <f>IF(IMAGES!AG$428=0,IF(IMAGES!AG381=0,"",IMAGES!AG381),IF(IMAGES!AH456=0,"",IMAGES!AG456))</f>
        <v/>
      </c>
      <c r="Z34" s="54"/>
      <c r="AA34" s="3"/>
    </row>
    <row r="35" spans="1:27" s="2" customFormat="1" ht="18" customHeight="1" x14ac:dyDescent="0.3">
      <c r="A35" s="51"/>
      <c r="B35" s="52"/>
      <c r="C35" s="61" t="str">
        <f>IF(IMAGES!AE$428=0,"",IMAGES!AE382)</f>
        <v/>
      </c>
      <c r="D35" s="71" t="str">
        <f>IF(C35="","",IMAGES!AF382)</f>
        <v/>
      </c>
      <c r="E35" s="63" t="str">
        <f>IF(C35="","",IMAGES!AH382)</f>
        <v/>
      </c>
      <c r="F35" s="73"/>
      <c r="G35" s="63" t="str">
        <f>IF(C35="","",IMAGES!AI382)</f>
        <v/>
      </c>
      <c r="H35" s="73"/>
      <c r="I35" s="65">
        <f t="shared" si="0"/>
        <v>0</v>
      </c>
      <c r="J35" s="73"/>
      <c r="K35" s="72" t="str">
        <f>IF(C35="","",IMAGES!AG382)</f>
        <v/>
      </c>
      <c r="L35" s="41"/>
      <c r="M35" s="61" t="str">
        <f>IF(IMAGES!AE$428=0,IF(IMAGES!AE382=0,"",IMAGES!AE382),IF(IMAGES!AE457=0,"",IMAGES!AE457))</f>
        <v/>
      </c>
      <c r="N35" s="88" t="str">
        <f>IF(IMAGES!AF$428=0,IF(IMAGES!AF382=0,"",IMAGES!AF382),IF(IMAGES!AF457=0,"",IMAGES!AF457))</f>
        <v/>
      </c>
      <c r="O35" s="88"/>
      <c r="P35" s="96" t="str">
        <f>IF(IMAGES!AH$428=0,IF(IMAGES!AH382=0,"",IMAGES!AH382),IF(IMAGES!AH457=0,"",IMAGES!AH457))</f>
        <v/>
      </c>
      <c r="Q35" s="110"/>
      <c r="R35" s="110"/>
      <c r="S35" s="62"/>
      <c r="T35" s="96" t="str">
        <f>IF(IMAGES!AI$428=0,IF(IMAGES!AI382=0,"",IMAGES!AI382),IF(IMAGES!AI457=0,"",IMAGES!AI457))</f>
        <v/>
      </c>
      <c r="U35" s="110" t="str">
        <f>IF(ISBLANK('PASTE DATA HERE'!AD30),"",'PASTE DATA HERE'!AD30)</f>
        <v/>
      </c>
      <c r="V35" s="64"/>
      <c r="W35" s="65">
        <f t="shared" si="1"/>
        <v>0</v>
      </c>
      <c r="X35" s="66"/>
      <c r="Y35" s="67" t="str">
        <f>IF(IMAGES!AG$428=0,IF(IMAGES!AG382=0,"",IMAGES!AG382),IF(IMAGES!AH457=0,"",IMAGES!AG457))</f>
        <v/>
      </c>
      <c r="Z35" s="54"/>
      <c r="AA35" s="3"/>
    </row>
    <row r="36" spans="1:27" s="2" customFormat="1" ht="18" customHeight="1" x14ac:dyDescent="0.3">
      <c r="A36" s="51"/>
      <c r="B36" s="52"/>
      <c r="C36" s="61" t="str">
        <f>IF(IMAGES!AE$428=0,"",IMAGES!AE383)</f>
        <v/>
      </c>
      <c r="D36" s="71" t="str">
        <f>IF(C36="","",IMAGES!AF383)</f>
        <v/>
      </c>
      <c r="E36" s="63" t="str">
        <f>IF(C36="","",IMAGES!AH383)</f>
        <v/>
      </c>
      <c r="F36" s="73"/>
      <c r="G36" s="63" t="str">
        <f>IF(C36="","",IMAGES!AI383)</f>
        <v/>
      </c>
      <c r="H36" s="73"/>
      <c r="I36" s="65">
        <f t="shared" si="0"/>
        <v>0</v>
      </c>
      <c r="J36" s="73"/>
      <c r="K36" s="72" t="str">
        <f>IF(C36="","",IMAGES!AG383)</f>
        <v/>
      </c>
      <c r="L36" s="41"/>
      <c r="M36" s="61" t="str">
        <f>IF(IMAGES!AE$428=0,IF(IMAGES!AE383=0,"",IMAGES!AE383),IF(IMAGES!AE458=0,"",IMAGES!AE458))</f>
        <v/>
      </c>
      <c r="N36" s="88" t="str">
        <f>IF(IMAGES!AF$428=0,IF(IMAGES!AF383=0,"",IMAGES!AF383),IF(IMAGES!AF458=0,"",IMAGES!AF458))</f>
        <v/>
      </c>
      <c r="O36" s="88"/>
      <c r="P36" s="96" t="str">
        <f>IF(IMAGES!AH$428=0,IF(IMAGES!AH383=0,"",IMAGES!AH383),IF(IMAGES!AH458=0,"",IMAGES!AH458))</f>
        <v/>
      </c>
      <c r="Q36" s="110"/>
      <c r="R36" s="110"/>
      <c r="S36" s="62"/>
      <c r="T36" s="95" t="str">
        <f>IF(IMAGES!AI$428=0,IF(IMAGES!AI383=0,"",IMAGES!AI383),IF(IMAGES!AI458=0,"",IMAGES!AI458))</f>
        <v/>
      </c>
      <c r="U36" s="96" t="str">
        <f>IF(ISBLANK('PASTE DATA HERE'!AD31),"",'PASTE DATA HERE'!AD31)</f>
        <v/>
      </c>
      <c r="V36" s="64"/>
      <c r="W36" s="65">
        <f t="shared" si="1"/>
        <v>0</v>
      </c>
      <c r="X36" s="66"/>
      <c r="Y36" s="67" t="str">
        <f>IF(IMAGES!AG$428=0,IF(IMAGES!AG383=0,"",IMAGES!AG383),IF(IMAGES!AH458=0,"",IMAGES!AG458))</f>
        <v/>
      </c>
      <c r="Z36" s="54"/>
      <c r="AA36" s="3"/>
    </row>
    <row r="37" spans="1:27" s="2" customFormat="1" ht="18" customHeight="1" x14ac:dyDescent="0.3">
      <c r="A37" s="51"/>
      <c r="B37" s="52"/>
      <c r="C37" s="61" t="str">
        <f>IF(IMAGES!AE$428=0,"",IMAGES!AE384)</f>
        <v/>
      </c>
      <c r="D37" s="71" t="str">
        <f>IF(C37="","",IMAGES!AF384)</f>
        <v/>
      </c>
      <c r="E37" s="63" t="str">
        <f>IF(C37="","",IMAGES!AH384)</f>
        <v/>
      </c>
      <c r="F37" s="73"/>
      <c r="G37" s="63" t="str">
        <f>IF(C37="","",IMAGES!AI384)</f>
        <v/>
      </c>
      <c r="H37" s="73"/>
      <c r="I37" s="65">
        <f t="shared" si="0"/>
        <v>0</v>
      </c>
      <c r="J37" s="73"/>
      <c r="K37" s="72" t="str">
        <f>IF(C37="","",IMAGES!AG384)</f>
        <v/>
      </c>
      <c r="L37" s="41"/>
      <c r="M37" s="61" t="str">
        <f>IF(IMAGES!AE$428=0,IF(IMAGES!AE384=0,"",IMAGES!AE384),IF(IMAGES!AE459=0,"",IMAGES!AE459))</f>
        <v/>
      </c>
      <c r="N37" s="88" t="str">
        <f>IF(IMAGES!AF$428=0,IF(IMAGES!AF384=0,"",IMAGES!AF384),IF(IMAGES!AF459=0,"",IMAGES!AF459))</f>
        <v/>
      </c>
      <c r="O37" s="88"/>
      <c r="P37" s="96" t="str">
        <f>IF(IMAGES!AH$428=0,IF(IMAGES!AH384=0,"",IMAGES!AH384),IF(IMAGES!AH459=0,"",IMAGES!AH459))</f>
        <v/>
      </c>
      <c r="Q37" s="110"/>
      <c r="R37" s="110"/>
      <c r="S37" s="62"/>
      <c r="T37" s="96" t="str">
        <f>IF(IMAGES!AI$428=0,IF(IMAGES!AI384=0,"",IMAGES!AI384),IF(IMAGES!AI459=0,"",IMAGES!AI459))</f>
        <v/>
      </c>
      <c r="U37" s="110" t="str">
        <f>IF(ISBLANK('PASTE DATA HERE'!AD32),"",'PASTE DATA HERE'!AD32)</f>
        <v/>
      </c>
      <c r="V37" s="64"/>
      <c r="W37" s="65">
        <f t="shared" si="1"/>
        <v>0</v>
      </c>
      <c r="X37" s="66"/>
      <c r="Y37" s="67" t="str">
        <f>IF(IMAGES!AG$428=0,IF(IMAGES!AG384=0,"",IMAGES!AG384),IF(IMAGES!AH459=0,"",IMAGES!AG459))</f>
        <v/>
      </c>
      <c r="Z37" s="54"/>
      <c r="AA37" s="3"/>
    </row>
    <row r="38" spans="1:27" s="2" customFormat="1" ht="18" customHeight="1" x14ac:dyDescent="0.3">
      <c r="A38" s="51"/>
      <c r="B38" s="52"/>
      <c r="C38" s="61" t="str">
        <f>IF(IMAGES!AE$428=0,"",IMAGES!AE385)</f>
        <v/>
      </c>
      <c r="D38" s="71" t="str">
        <f>IF(C38="","",IMAGES!AF385)</f>
        <v/>
      </c>
      <c r="E38" s="63" t="str">
        <f>IF(C38="","",IMAGES!AH385)</f>
        <v/>
      </c>
      <c r="F38" s="73"/>
      <c r="G38" s="63" t="str">
        <f>IF(C38="","",IMAGES!AI385)</f>
        <v/>
      </c>
      <c r="H38" s="73"/>
      <c r="I38" s="65">
        <f t="shared" si="0"/>
        <v>0</v>
      </c>
      <c r="J38" s="73"/>
      <c r="K38" s="72" t="str">
        <f>IF(C38="","",IMAGES!AG385)</f>
        <v/>
      </c>
      <c r="L38" s="41"/>
      <c r="M38" s="61" t="str">
        <f>IF(IMAGES!AE$428=0,IF(IMAGES!AE385=0,"",IMAGES!AE385),IF(IMAGES!AE460=0,"",IMAGES!AE460))</f>
        <v/>
      </c>
      <c r="N38" s="88" t="str">
        <f>IF(IMAGES!AF$428=0,IF(IMAGES!AF385=0,"",IMAGES!AF385),IF(IMAGES!AF460=0,"",IMAGES!AF460))</f>
        <v/>
      </c>
      <c r="O38" s="88"/>
      <c r="P38" s="96" t="str">
        <f>IF(IMAGES!AH$428=0,IF(IMAGES!AH385=0,"",IMAGES!AH385),IF(IMAGES!AH460=0,"",IMAGES!AH460))</f>
        <v/>
      </c>
      <c r="Q38" s="110"/>
      <c r="R38" s="110"/>
      <c r="S38" s="62"/>
      <c r="T38" s="95" t="str">
        <f>IF(IMAGES!AI$428=0,IF(IMAGES!AI385=0,"",IMAGES!AI385),IF(IMAGES!AI460=0,"",IMAGES!AI460))</f>
        <v/>
      </c>
      <c r="U38" s="96" t="str">
        <f>IF(ISBLANK('PASTE DATA HERE'!AD33),"",'PASTE DATA HERE'!AD33)</f>
        <v/>
      </c>
      <c r="V38" s="64"/>
      <c r="W38" s="65">
        <f t="shared" si="1"/>
        <v>0</v>
      </c>
      <c r="X38" s="66"/>
      <c r="Y38" s="67" t="str">
        <f>IF(IMAGES!AG$428=0,IF(IMAGES!AG385=0,"",IMAGES!AG385),IF(IMAGES!AH460=0,"",IMAGES!AG460))</f>
        <v/>
      </c>
      <c r="Z38" s="54"/>
      <c r="AA38" s="3"/>
    </row>
    <row r="39" spans="1:27" s="2" customFormat="1" ht="18" customHeight="1" x14ac:dyDescent="0.3">
      <c r="A39" s="51"/>
      <c r="B39" s="52"/>
      <c r="C39" s="61" t="str">
        <f>IF(IMAGES!AE$428=0,"",IMAGES!AE386)</f>
        <v/>
      </c>
      <c r="D39" s="71" t="str">
        <f>IF(C39="","",IMAGES!AF386)</f>
        <v/>
      </c>
      <c r="E39" s="63" t="str">
        <f>IF(C39="","",IMAGES!AH386)</f>
        <v/>
      </c>
      <c r="F39" s="73"/>
      <c r="G39" s="63" t="str">
        <f>IF(C39="","",IMAGES!AI386)</f>
        <v/>
      </c>
      <c r="H39" s="73"/>
      <c r="I39" s="65">
        <f t="shared" si="0"/>
        <v>0</v>
      </c>
      <c r="J39" s="73"/>
      <c r="K39" s="72" t="str">
        <f>IF(C39="","",IMAGES!AG386)</f>
        <v/>
      </c>
      <c r="L39" s="41"/>
      <c r="M39" s="61" t="str">
        <f>IF(IMAGES!AE$428=0,IF(IMAGES!AE386=0,"",IMAGES!AE386),IF(IMAGES!AE461=0,"",IMAGES!AE461))</f>
        <v/>
      </c>
      <c r="N39" s="88" t="str">
        <f>IF(IMAGES!AF$428=0,IF(IMAGES!AF386=0,"",IMAGES!AF386),IF(IMAGES!AF461=0,"",IMAGES!AF461))</f>
        <v/>
      </c>
      <c r="O39" s="88"/>
      <c r="P39" s="96" t="str">
        <f>IF(IMAGES!AH$428=0,IF(IMAGES!AH386=0,"",IMAGES!AH386),IF(IMAGES!AH461=0,"",IMAGES!AH461))</f>
        <v/>
      </c>
      <c r="Q39" s="110"/>
      <c r="R39" s="110"/>
      <c r="S39" s="62"/>
      <c r="T39" s="96" t="str">
        <f>IF(IMAGES!AI$428=0,IF(IMAGES!AI386=0,"",IMAGES!AI386),IF(IMAGES!AI461=0,"",IMAGES!AI461))</f>
        <v/>
      </c>
      <c r="U39" s="110" t="str">
        <f>IF(ISBLANK('PASTE DATA HERE'!AD34),"",'PASTE DATA HERE'!AD34)</f>
        <v/>
      </c>
      <c r="V39" s="64"/>
      <c r="W39" s="65">
        <f t="shared" si="1"/>
        <v>0</v>
      </c>
      <c r="X39" s="66"/>
      <c r="Y39" s="67" t="str">
        <f>IF(IMAGES!AG$428=0,IF(IMAGES!AG386=0,"",IMAGES!AG386),IF(IMAGES!AH461=0,"",IMAGES!AG461))</f>
        <v/>
      </c>
      <c r="Z39" s="54"/>
      <c r="AA39" s="3"/>
    </row>
    <row r="40" spans="1:27" s="2" customFormat="1" ht="18" customHeight="1" x14ac:dyDescent="0.3">
      <c r="A40" s="51"/>
      <c r="B40" s="52"/>
      <c r="C40" s="61" t="str">
        <f>IF(IMAGES!AE$428=0,"",IMAGES!AE387)</f>
        <v/>
      </c>
      <c r="D40" s="71" t="str">
        <f>IF(C40="","",IMAGES!AF387)</f>
        <v/>
      </c>
      <c r="E40" s="63" t="str">
        <f>IF(C40="","",IMAGES!AH387)</f>
        <v/>
      </c>
      <c r="F40" s="73"/>
      <c r="G40" s="63" t="str">
        <f>IF(C40="","",IMAGES!AI387)</f>
        <v/>
      </c>
      <c r="H40" s="73"/>
      <c r="I40" s="65">
        <f t="shared" si="0"/>
        <v>0</v>
      </c>
      <c r="J40" s="73"/>
      <c r="K40" s="72" t="str">
        <f>IF(C40="","",IMAGES!AG387)</f>
        <v/>
      </c>
      <c r="L40" s="41"/>
      <c r="M40" s="61" t="str">
        <f>IF(IMAGES!AE$428=0,IF(IMAGES!AE387=0,"",IMAGES!AE387),IF(IMAGES!AE462=0,"",IMAGES!AE462))</f>
        <v/>
      </c>
      <c r="N40" s="88" t="str">
        <f>IF(IMAGES!AF$428=0,IF(IMAGES!AF387=0,"",IMAGES!AF387),IF(IMAGES!AF462=0,"",IMAGES!AF462))</f>
        <v/>
      </c>
      <c r="O40" s="88"/>
      <c r="P40" s="96" t="str">
        <f>IF(IMAGES!AH$428=0,IF(IMAGES!AH387=0,"",IMAGES!AH387),IF(IMAGES!AH462=0,"",IMAGES!AH462))</f>
        <v/>
      </c>
      <c r="Q40" s="110"/>
      <c r="R40" s="110"/>
      <c r="S40" s="62"/>
      <c r="T40" s="95" t="str">
        <f>IF(IMAGES!AI$428=0,IF(IMAGES!AI387=0,"",IMAGES!AI387),IF(IMAGES!AI462=0,"",IMAGES!AI462))</f>
        <v/>
      </c>
      <c r="U40" s="96" t="str">
        <f>IF(ISBLANK('PASTE DATA HERE'!AD35),"",'PASTE DATA HERE'!AD35)</f>
        <v/>
      </c>
      <c r="V40" s="64"/>
      <c r="W40" s="65">
        <f t="shared" si="1"/>
        <v>0</v>
      </c>
      <c r="X40" s="66"/>
      <c r="Y40" s="67" t="str">
        <f>IF(IMAGES!AG$428=0,IF(IMAGES!AG387=0,"",IMAGES!AG387),IF(IMAGES!AH462=0,"",IMAGES!AG462))</f>
        <v/>
      </c>
      <c r="Z40" s="54"/>
      <c r="AA40" s="3"/>
    </row>
    <row r="41" spans="1:27" s="2" customFormat="1" ht="18" customHeight="1" x14ac:dyDescent="0.3">
      <c r="A41" s="51"/>
      <c r="B41" s="52"/>
      <c r="C41" s="61" t="str">
        <f>IF(IMAGES!AE$428=0,"",IMAGES!AE388)</f>
        <v/>
      </c>
      <c r="D41" s="71" t="str">
        <f>IF(C41="","",IMAGES!AF388)</f>
        <v/>
      </c>
      <c r="E41" s="63" t="str">
        <f>IF(C41="","",IMAGES!AH388)</f>
        <v/>
      </c>
      <c r="F41" s="73"/>
      <c r="G41" s="63" t="str">
        <f>IF(C41="","",IMAGES!AI388)</f>
        <v/>
      </c>
      <c r="H41" s="73"/>
      <c r="I41" s="65">
        <f t="shared" si="0"/>
        <v>0</v>
      </c>
      <c r="J41" s="73"/>
      <c r="K41" s="72" t="str">
        <f>IF(C41="","",IMAGES!AG388)</f>
        <v/>
      </c>
      <c r="L41" s="41"/>
      <c r="M41" s="61" t="str">
        <f>IF(IMAGES!AE$428=0,IF(IMAGES!AE388=0,"",IMAGES!AE388),IF(IMAGES!AE463=0,"",IMAGES!AE463))</f>
        <v/>
      </c>
      <c r="N41" s="88" t="str">
        <f>IF(IMAGES!AF$428=0,IF(IMAGES!AF388=0,"",IMAGES!AF388),IF(IMAGES!AF463=0,"",IMAGES!AF463))</f>
        <v/>
      </c>
      <c r="O41" s="88"/>
      <c r="P41" s="96" t="str">
        <f>IF(IMAGES!AH$428=0,IF(IMAGES!AH388=0,"",IMAGES!AH388),IF(IMAGES!AH463=0,"",IMAGES!AH463))</f>
        <v/>
      </c>
      <c r="Q41" s="110"/>
      <c r="R41" s="110"/>
      <c r="S41" s="62"/>
      <c r="T41" s="96" t="str">
        <f>IF(IMAGES!AI$428=0,IF(IMAGES!AI388=0,"",IMAGES!AI388),IF(IMAGES!AI463=0,"",IMAGES!AI463))</f>
        <v/>
      </c>
      <c r="U41" s="110" t="str">
        <f>IF(ISBLANK('PASTE DATA HERE'!AD36),"",'PASTE DATA HERE'!AD36)</f>
        <v/>
      </c>
      <c r="V41" s="64"/>
      <c r="W41" s="65">
        <f t="shared" si="1"/>
        <v>0</v>
      </c>
      <c r="X41" s="66"/>
      <c r="Y41" s="67" t="str">
        <f>IF(IMAGES!AG$428=0,IF(IMAGES!AG388=0,"",IMAGES!AG388),IF(IMAGES!AH463=0,"",IMAGES!AG463))</f>
        <v/>
      </c>
      <c r="Z41" s="54"/>
      <c r="AA41" s="3"/>
    </row>
    <row r="42" spans="1:27" s="2" customFormat="1" ht="18" customHeight="1" x14ac:dyDescent="0.3">
      <c r="A42" s="51"/>
      <c r="B42" s="52"/>
      <c r="C42" s="61" t="str">
        <f>IF(IMAGES!AE$428=0,"",IMAGES!AE389)</f>
        <v/>
      </c>
      <c r="D42" s="71" t="str">
        <f>IF(C42="","",IMAGES!AF389)</f>
        <v/>
      </c>
      <c r="E42" s="63" t="str">
        <f>IF(C42="","",IMAGES!AH389)</f>
        <v/>
      </c>
      <c r="F42" s="73"/>
      <c r="G42" s="63" t="str">
        <f>IF(C42="","",IMAGES!AI389)</f>
        <v/>
      </c>
      <c r="H42" s="73"/>
      <c r="I42" s="65">
        <f t="shared" si="0"/>
        <v>0</v>
      </c>
      <c r="J42" s="73"/>
      <c r="K42" s="72" t="str">
        <f>IF(C42="","",IMAGES!AG389)</f>
        <v/>
      </c>
      <c r="L42" s="41"/>
      <c r="M42" s="61" t="str">
        <f>IF(IMAGES!AE$428=0,IF(IMAGES!AE389=0,"",IMAGES!AE389),IF(IMAGES!AE464=0,"",IMAGES!AE464))</f>
        <v/>
      </c>
      <c r="N42" s="88" t="str">
        <f>IF(IMAGES!AF$428=0,IF(IMAGES!AF389=0,"",IMAGES!AF389),IF(IMAGES!AF464=0,"",IMAGES!AF464))</f>
        <v/>
      </c>
      <c r="O42" s="88"/>
      <c r="P42" s="96" t="str">
        <f>IF(IMAGES!AH$428=0,IF(IMAGES!AH389=0,"",IMAGES!AH389),IF(IMAGES!AH464=0,"",IMAGES!AH464))</f>
        <v/>
      </c>
      <c r="Q42" s="110"/>
      <c r="R42" s="110"/>
      <c r="S42" s="62"/>
      <c r="T42" s="95" t="str">
        <f>IF(IMAGES!AI$428=0,IF(IMAGES!AI389=0,"",IMAGES!AI389),IF(IMAGES!AI464=0,"",IMAGES!AI464))</f>
        <v/>
      </c>
      <c r="U42" s="96" t="str">
        <f>IF(ISBLANK('PASTE DATA HERE'!AD37),"",'PASTE DATA HERE'!AD37)</f>
        <v/>
      </c>
      <c r="V42" s="64"/>
      <c r="W42" s="65">
        <f t="shared" si="1"/>
        <v>0</v>
      </c>
      <c r="X42" s="66"/>
      <c r="Y42" s="67" t="str">
        <f>IF(IMAGES!AG$428=0,IF(IMAGES!AG389=0,"",IMAGES!AG389),IF(IMAGES!AH464=0,"",IMAGES!AG464))</f>
        <v/>
      </c>
      <c r="Z42" s="54"/>
      <c r="AA42" s="3"/>
    </row>
    <row r="43" spans="1:27" s="2" customFormat="1" ht="18" customHeight="1" x14ac:dyDescent="0.3">
      <c r="A43" s="51"/>
      <c r="B43" s="52"/>
      <c r="C43" s="61" t="str">
        <f>IF(IMAGES!AE$428=0,"",IMAGES!AE390)</f>
        <v/>
      </c>
      <c r="D43" s="71" t="str">
        <f>IF(C43="","",IMAGES!AF390)</f>
        <v/>
      </c>
      <c r="E43" s="63" t="str">
        <f>IF(C43="","",IMAGES!AH390)</f>
        <v/>
      </c>
      <c r="F43" s="73"/>
      <c r="G43" s="63" t="str">
        <f>IF(C43="","",IMAGES!AI390)</f>
        <v/>
      </c>
      <c r="H43" s="73"/>
      <c r="I43" s="65">
        <f t="shared" si="0"/>
        <v>0</v>
      </c>
      <c r="J43" s="73"/>
      <c r="K43" s="72" t="str">
        <f>IF(C43="","",IMAGES!AG390)</f>
        <v/>
      </c>
      <c r="L43" s="41"/>
      <c r="M43" s="61" t="str">
        <f>IF(IMAGES!AE$428=0,IF(IMAGES!AE390=0,"",IMAGES!AE390),IF(IMAGES!AE465=0,"",IMAGES!AE465))</f>
        <v/>
      </c>
      <c r="N43" s="88" t="str">
        <f>IF(IMAGES!AF$428=0,IF(IMAGES!AF390=0,"",IMAGES!AF390),IF(IMAGES!AF465=0,"",IMAGES!AF465))</f>
        <v/>
      </c>
      <c r="O43" s="88"/>
      <c r="P43" s="96" t="str">
        <f>IF(IMAGES!AH$428=0,IF(IMAGES!AH390=0,"",IMAGES!AH390),IF(IMAGES!AH465=0,"",IMAGES!AH465))</f>
        <v/>
      </c>
      <c r="Q43" s="110"/>
      <c r="R43" s="110"/>
      <c r="S43" s="62"/>
      <c r="T43" s="96" t="str">
        <f>IF(IMAGES!AI$428=0,IF(IMAGES!AI390=0,"",IMAGES!AI390),IF(IMAGES!AI465=0,"",IMAGES!AI465))</f>
        <v/>
      </c>
      <c r="U43" s="110" t="str">
        <f>IF(ISBLANK('PASTE DATA HERE'!AD38),"",'PASTE DATA HERE'!AD38)</f>
        <v/>
      </c>
      <c r="V43" s="64"/>
      <c r="W43" s="65">
        <f t="shared" si="1"/>
        <v>0</v>
      </c>
      <c r="X43" s="66"/>
      <c r="Y43" s="67" t="str">
        <f>IF(IMAGES!AG$428=0,IF(IMAGES!AG390=0,"",IMAGES!AG390),IF(IMAGES!AH465=0,"",IMAGES!AG465))</f>
        <v/>
      </c>
      <c r="Z43" s="54"/>
      <c r="AA43" s="3"/>
    </row>
    <row r="44" spans="1:27" s="2" customFormat="1" ht="18" customHeight="1" x14ac:dyDescent="0.3">
      <c r="A44" s="51"/>
      <c r="B44" s="52"/>
      <c r="C44" s="61" t="str">
        <f>IF(IMAGES!AE$428=0,"",IMAGES!AE391)</f>
        <v/>
      </c>
      <c r="D44" s="71" t="str">
        <f>IF(C44="","",IMAGES!AF391)</f>
        <v/>
      </c>
      <c r="E44" s="63" t="str">
        <f>IF(C44="","",IMAGES!AH391)</f>
        <v/>
      </c>
      <c r="F44" s="73"/>
      <c r="G44" s="63" t="str">
        <f>IF(C44="","",IMAGES!AI391)</f>
        <v/>
      </c>
      <c r="H44" s="73"/>
      <c r="I44" s="65">
        <f t="shared" si="0"/>
        <v>0</v>
      </c>
      <c r="J44" s="73"/>
      <c r="K44" s="72" t="str">
        <f>IF(C44="","",IMAGES!AG391)</f>
        <v/>
      </c>
      <c r="L44" s="41"/>
      <c r="M44" s="61" t="str">
        <f>IF(IMAGES!AE$428=0,IF(IMAGES!AE391=0,"",IMAGES!AE391),IF(IMAGES!AE466=0,"",IMAGES!AE466))</f>
        <v/>
      </c>
      <c r="N44" s="88" t="str">
        <f>IF(IMAGES!AF$428=0,IF(IMAGES!AF391=0,"",IMAGES!AF391),IF(IMAGES!AF466=0,"",IMAGES!AF466))</f>
        <v/>
      </c>
      <c r="O44" s="88"/>
      <c r="P44" s="96" t="str">
        <f>IF(IMAGES!AH$428=0,IF(IMAGES!AH391=0,"",IMAGES!AH391),IF(IMAGES!AH466=0,"",IMAGES!AH466))</f>
        <v/>
      </c>
      <c r="Q44" s="110"/>
      <c r="R44" s="110"/>
      <c r="S44" s="62"/>
      <c r="T44" s="95" t="str">
        <f>IF(IMAGES!AI$428=0,IF(IMAGES!AI391=0,"",IMAGES!AI391),IF(IMAGES!AI466=0,"",IMAGES!AI466))</f>
        <v/>
      </c>
      <c r="U44" s="96" t="str">
        <f>IF(ISBLANK('PASTE DATA HERE'!AD39),"",'PASTE DATA HERE'!AD39)</f>
        <v/>
      </c>
      <c r="V44" s="64"/>
      <c r="W44" s="65">
        <f t="shared" si="1"/>
        <v>0</v>
      </c>
      <c r="X44" s="66"/>
      <c r="Y44" s="67" t="str">
        <f>IF(IMAGES!AG$428=0,IF(IMAGES!AG391=0,"",IMAGES!AG391),IF(IMAGES!AH466=0,"",IMAGES!AG466))</f>
        <v/>
      </c>
      <c r="Z44" s="54"/>
      <c r="AA44" s="3"/>
    </row>
    <row r="45" spans="1:27" s="2" customFormat="1" ht="18" customHeight="1" x14ac:dyDescent="0.3">
      <c r="A45" s="51"/>
      <c r="B45" s="52"/>
      <c r="C45" s="61" t="str">
        <f>IF(IMAGES!AE$428=0,"",IMAGES!AE392)</f>
        <v/>
      </c>
      <c r="D45" s="71" t="str">
        <f>IF(C45="","",IMAGES!AF392)</f>
        <v/>
      </c>
      <c r="E45" s="63" t="str">
        <f>IF(C45="","",IMAGES!AH392)</f>
        <v/>
      </c>
      <c r="F45" s="73"/>
      <c r="G45" s="63" t="str">
        <f>IF(C45="","",IMAGES!AI392)</f>
        <v/>
      </c>
      <c r="H45" s="73"/>
      <c r="I45" s="65">
        <f t="shared" si="0"/>
        <v>0</v>
      </c>
      <c r="J45" s="73"/>
      <c r="K45" s="72" t="str">
        <f>IF(C45="","",IMAGES!AG392)</f>
        <v/>
      </c>
      <c r="L45" s="41"/>
      <c r="M45" s="61" t="str">
        <f>IF(IMAGES!AE$428=0,IF(IMAGES!AE392=0,"",IMAGES!AE392),IF(IMAGES!AE467=0,"",IMAGES!AE467))</f>
        <v/>
      </c>
      <c r="N45" s="88" t="str">
        <f>IF(IMAGES!AF$428=0,IF(IMAGES!AF392=0,"",IMAGES!AF392),IF(IMAGES!AF467=0,"",IMAGES!AF467))</f>
        <v/>
      </c>
      <c r="O45" s="88"/>
      <c r="P45" s="96" t="str">
        <f>IF(IMAGES!AH$428=0,IF(IMAGES!AH392=0,"",IMAGES!AH392),IF(IMAGES!AH467=0,"",IMAGES!AH467))</f>
        <v/>
      </c>
      <c r="Q45" s="110"/>
      <c r="R45" s="110"/>
      <c r="S45" s="62"/>
      <c r="T45" s="96" t="str">
        <f>IF(IMAGES!AI$428=0,IF(IMAGES!AI392=0,"",IMAGES!AI392),IF(IMAGES!AI467=0,"",IMAGES!AI467))</f>
        <v/>
      </c>
      <c r="U45" s="110" t="str">
        <f>IF(ISBLANK('PASTE DATA HERE'!AD40),"",'PASTE DATA HERE'!AD40)</f>
        <v/>
      </c>
      <c r="V45" s="64"/>
      <c r="W45" s="65">
        <f t="shared" si="1"/>
        <v>0</v>
      </c>
      <c r="X45" s="66"/>
      <c r="Y45" s="67" t="str">
        <f>IF(IMAGES!AG$428=0,IF(IMAGES!AG392=0,"",IMAGES!AG392),IF(IMAGES!AH467=0,"",IMAGES!AG467))</f>
        <v/>
      </c>
      <c r="Z45" s="54"/>
      <c r="AA45" s="3"/>
    </row>
    <row r="46" spans="1:27" s="2" customFormat="1" ht="18" customHeight="1" x14ac:dyDescent="0.3">
      <c r="A46" s="51"/>
      <c r="B46" s="52"/>
      <c r="C46" s="61" t="str">
        <f>IF(IMAGES!AE$428=0,"",IMAGES!AE393)</f>
        <v/>
      </c>
      <c r="D46" s="71" t="str">
        <f>IF(C46="","",IMAGES!AF393)</f>
        <v/>
      </c>
      <c r="E46" s="63" t="str">
        <f>IF(C46="","",IMAGES!AH393)</f>
        <v/>
      </c>
      <c r="F46" s="73"/>
      <c r="G46" s="63" t="str">
        <f>IF(C46="","",IMAGES!AI393)</f>
        <v/>
      </c>
      <c r="H46" s="73"/>
      <c r="I46" s="65">
        <f t="shared" si="0"/>
        <v>0</v>
      </c>
      <c r="J46" s="73"/>
      <c r="K46" s="72" t="str">
        <f>IF(C46="","",IMAGES!AG393)</f>
        <v/>
      </c>
      <c r="L46" s="41"/>
      <c r="M46" s="61" t="str">
        <f>IF(IMAGES!AE$428=0,IF(IMAGES!AE393=0,"",IMAGES!AE393),IF(IMAGES!AE468=0,"",IMAGES!AE468))</f>
        <v/>
      </c>
      <c r="N46" s="88" t="str">
        <f>IF(IMAGES!AF$428=0,IF(IMAGES!AF393=0,"",IMAGES!AF393),IF(IMAGES!AF468=0,"",IMAGES!AF468))</f>
        <v/>
      </c>
      <c r="O46" s="88"/>
      <c r="P46" s="96" t="str">
        <f>IF(IMAGES!AH$428=0,IF(IMAGES!AH393=0,"",IMAGES!AH393),IF(IMAGES!AH468=0,"",IMAGES!AH468))</f>
        <v/>
      </c>
      <c r="Q46" s="110"/>
      <c r="R46" s="110"/>
      <c r="S46" s="62"/>
      <c r="T46" s="95" t="str">
        <f>IF(IMAGES!AI$428=0,IF(IMAGES!AI393=0,"",IMAGES!AI393),IF(IMAGES!AI468=0,"",IMAGES!AI468))</f>
        <v/>
      </c>
      <c r="U46" s="96" t="str">
        <f>IF(ISBLANK('PASTE DATA HERE'!AD41),"",'PASTE DATA HERE'!AD41)</f>
        <v/>
      </c>
      <c r="V46" s="64"/>
      <c r="W46" s="65">
        <f t="shared" si="1"/>
        <v>0</v>
      </c>
      <c r="X46" s="66"/>
      <c r="Y46" s="67" t="str">
        <f>IF(IMAGES!AG$428=0,IF(IMAGES!AG393=0,"",IMAGES!AG393),IF(IMAGES!AH468=0,"",IMAGES!AG468))</f>
        <v/>
      </c>
      <c r="Z46" s="54"/>
      <c r="AA46" s="3"/>
    </row>
    <row r="47" spans="1:27" s="2" customFormat="1" ht="18" customHeight="1" x14ac:dyDescent="0.3">
      <c r="A47" s="51"/>
      <c r="B47" s="52"/>
      <c r="C47" s="61" t="str">
        <f>IF(IMAGES!AE$428=0,"",IMAGES!AE394)</f>
        <v/>
      </c>
      <c r="D47" s="71" t="str">
        <f>IF(C47="","",IMAGES!AF394)</f>
        <v/>
      </c>
      <c r="E47" s="63" t="str">
        <f>IF(C47="","",IMAGES!AH394)</f>
        <v/>
      </c>
      <c r="F47" s="73"/>
      <c r="G47" s="63" t="str">
        <f>IF(C47="","",IMAGES!AI394)</f>
        <v/>
      </c>
      <c r="H47" s="73"/>
      <c r="I47" s="65">
        <f t="shared" si="0"/>
        <v>0</v>
      </c>
      <c r="J47" s="73"/>
      <c r="K47" s="72" t="str">
        <f>IF(C47="","",IMAGES!AG394)</f>
        <v/>
      </c>
      <c r="L47" s="41"/>
      <c r="M47" s="61" t="str">
        <f>IF(IMAGES!AE$428=0,IF(IMAGES!AE394=0,"",IMAGES!AE394),IF(IMAGES!AE469=0,"",IMAGES!AE469))</f>
        <v/>
      </c>
      <c r="N47" s="88" t="str">
        <f>IF(IMAGES!AF$428=0,IF(IMAGES!AF394=0,"",IMAGES!AF394),IF(IMAGES!AF469=0,"",IMAGES!AF469))</f>
        <v/>
      </c>
      <c r="O47" s="88"/>
      <c r="P47" s="96" t="str">
        <f>IF(IMAGES!AH$428=0,IF(IMAGES!AH394=0,"",IMAGES!AH394),IF(IMAGES!AH469=0,"",IMAGES!AH469))</f>
        <v/>
      </c>
      <c r="Q47" s="110"/>
      <c r="R47" s="110"/>
      <c r="S47" s="62"/>
      <c r="T47" s="96" t="str">
        <f>IF(IMAGES!AI$428=0,IF(IMAGES!AI394=0,"",IMAGES!AI394),IF(IMAGES!AI469=0,"",IMAGES!AI469))</f>
        <v/>
      </c>
      <c r="U47" s="110" t="str">
        <f>IF(ISBLANK('PASTE DATA HERE'!AD42),"",'PASTE DATA HERE'!AD42)</f>
        <v/>
      </c>
      <c r="V47" s="64"/>
      <c r="W47" s="65">
        <f t="shared" si="1"/>
        <v>0</v>
      </c>
      <c r="X47" s="66"/>
      <c r="Y47" s="67" t="str">
        <f>IF(IMAGES!AG$428=0,IF(IMAGES!AG394=0,"",IMAGES!AG394),IF(IMAGES!AH469=0,"",IMAGES!AG469))</f>
        <v/>
      </c>
      <c r="Z47" s="54"/>
      <c r="AA47" s="3"/>
    </row>
    <row r="48" spans="1:27" s="2" customFormat="1" ht="18" customHeight="1" x14ac:dyDescent="0.3">
      <c r="A48" s="51"/>
      <c r="B48" s="52"/>
      <c r="C48" s="61" t="str">
        <f>IF(IMAGES!AE$428=0,"",IMAGES!AE395)</f>
        <v/>
      </c>
      <c r="D48" s="71" t="str">
        <f>IF(C48="","",IMAGES!AF395)</f>
        <v/>
      </c>
      <c r="E48" s="63" t="str">
        <f>IF(C48="","",IMAGES!AH395)</f>
        <v/>
      </c>
      <c r="F48" s="73"/>
      <c r="G48" s="63" t="str">
        <f>IF(C48="","",IMAGES!AI395)</f>
        <v/>
      </c>
      <c r="H48" s="73"/>
      <c r="I48" s="65">
        <f t="shared" si="0"/>
        <v>0</v>
      </c>
      <c r="J48" s="73"/>
      <c r="K48" s="72" t="str">
        <f>IF(C48="","",IMAGES!AG395)</f>
        <v/>
      </c>
      <c r="L48" s="41"/>
      <c r="M48" s="61" t="str">
        <f>IF(IMAGES!AE$428=0,IF(IMAGES!AE395=0,"",IMAGES!AE395),IF(IMAGES!AE470=0,"",IMAGES!AE470))</f>
        <v/>
      </c>
      <c r="N48" s="88" t="str">
        <f>IF(IMAGES!AF$428=0,IF(IMAGES!AF395=0,"",IMAGES!AF395),IF(IMAGES!AF470=0,"",IMAGES!AF470))</f>
        <v/>
      </c>
      <c r="O48" s="88"/>
      <c r="P48" s="96" t="str">
        <f>IF(IMAGES!AH$428=0,IF(IMAGES!AH395=0,"",IMAGES!AH395),IF(IMAGES!AH470=0,"",IMAGES!AH470))</f>
        <v/>
      </c>
      <c r="Q48" s="110"/>
      <c r="R48" s="110"/>
      <c r="S48" s="62"/>
      <c r="T48" s="95" t="str">
        <f>IF(IMAGES!AI$428=0,IF(IMAGES!AI395=0,"",IMAGES!AI395),IF(IMAGES!AI470=0,"",IMAGES!AI470))</f>
        <v/>
      </c>
      <c r="U48" s="96" t="str">
        <f>IF(ISBLANK('PASTE DATA HERE'!AD43),"",'PASTE DATA HERE'!AD43)</f>
        <v/>
      </c>
      <c r="V48" s="64"/>
      <c r="W48" s="65">
        <f t="shared" si="1"/>
        <v>0</v>
      </c>
      <c r="X48" s="66"/>
      <c r="Y48" s="67" t="str">
        <f>IF(IMAGES!AG$428=0,IF(IMAGES!AG395=0,"",IMAGES!AG395),IF(IMAGES!AH470=0,"",IMAGES!AG470))</f>
        <v/>
      </c>
      <c r="Z48" s="54"/>
      <c r="AA48" s="3"/>
    </row>
    <row r="49" spans="1:27" s="2" customFormat="1" ht="18" customHeight="1" x14ac:dyDescent="0.3">
      <c r="A49" s="51"/>
      <c r="B49" s="52"/>
      <c r="C49" s="61" t="str">
        <f>IF(IMAGES!AE$428=0,"",IMAGES!AE396)</f>
        <v/>
      </c>
      <c r="D49" s="71" t="str">
        <f>IF(C49="","",IMAGES!AF396)</f>
        <v/>
      </c>
      <c r="E49" s="63" t="str">
        <f>IF(C49="","",IMAGES!AH396)</f>
        <v/>
      </c>
      <c r="F49" s="73"/>
      <c r="G49" s="63" t="str">
        <f>IF(C49="","",IMAGES!AI396)</f>
        <v/>
      </c>
      <c r="H49" s="73"/>
      <c r="I49" s="65">
        <f t="shared" si="0"/>
        <v>0</v>
      </c>
      <c r="J49" s="73"/>
      <c r="K49" s="72" t="str">
        <f>IF(C49="","",IMAGES!AG396)</f>
        <v/>
      </c>
      <c r="L49" s="41"/>
      <c r="M49" s="61" t="str">
        <f>IF(IMAGES!AE$428=0,IF(IMAGES!AE396=0,"",IMAGES!AE396),IF(IMAGES!AE471=0,"",IMAGES!AE471))</f>
        <v/>
      </c>
      <c r="N49" s="88" t="str">
        <f>IF(IMAGES!AF$428=0,IF(IMAGES!AF396=0,"",IMAGES!AF396),IF(IMAGES!AF471=0,"",IMAGES!AF471))</f>
        <v/>
      </c>
      <c r="O49" s="88"/>
      <c r="P49" s="96" t="str">
        <f>IF(IMAGES!AH$428=0,IF(IMAGES!AH396=0,"",IMAGES!AH396),IF(IMAGES!AH471=0,"",IMAGES!AH471))</f>
        <v/>
      </c>
      <c r="Q49" s="110"/>
      <c r="R49" s="110"/>
      <c r="S49" s="62"/>
      <c r="T49" s="96" t="str">
        <f>IF(IMAGES!AI$428=0,IF(IMAGES!AI396=0,"",IMAGES!AI396),IF(IMAGES!AI471=0,"",IMAGES!AI471))</f>
        <v/>
      </c>
      <c r="U49" s="110" t="str">
        <f>IF(ISBLANK('PASTE DATA HERE'!AD44),"",'PASTE DATA HERE'!AD44)</f>
        <v/>
      </c>
      <c r="V49" s="64"/>
      <c r="W49" s="65">
        <f t="shared" si="1"/>
        <v>0</v>
      </c>
      <c r="X49" s="66"/>
      <c r="Y49" s="67" t="str">
        <f>IF(IMAGES!AG$428=0,IF(IMAGES!AG396=0,"",IMAGES!AG396),IF(IMAGES!AH471=0,"",IMAGES!AG471))</f>
        <v/>
      </c>
      <c r="Z49" s="54"/>
      <c r="AA49" s="3"/>
    </row>
    <row r="50" spans="1:27" s="2" customFormat="1" ht="18" customHeight="1" x14ac:dyDescent="0.3">
      <c r="A50" s="51"/>
      <c r="B50" s="52"/>
      <c r="C50" s="61" t="str">
        <f>IF(IMAGES!AE$428=0,"",IMAGES!AE397)</f>
        <v/>
      </c>
      <c r="D50" s="71" t="str">
        <f>IF(C50="","",IMAGES!AF397)</f>
        <v/>
      </c>
      <c r="E50" s="63" t="str">
        <f>IF(C50="","",IMAGES!AH397)</f>
        <v/>
      </c>
      <c r="F50" s="73"/>
      <c r="G50" s="63" t="str">
        <f>IF(C50="","",IMAGES!AI397)</f>
        <v/>
      </c>
      <c r="H50" s="73"/>
      <c r="I50" s="65">
        <f t="shared" si="0"/>
        <v>0</v>
      </c>
      <c r="J50" s="73"/>
      <c r="K50" s="72" t="str">
        <f>IF(C50="","",IMAGES!AG397)</f>
        <v/>
      </c>
      <c r="L50" s="41"/>
      <c r="M50" s="61" t="str">
        <f>IF(IMAGES!AE$428=0,IF(IMAGES!AE397=0,"",IMAGES!AE397),IF(IMAGES!AE472=0,"",IMAGES!AE472))</f>
        <v/>
      </c>
      <c r="N50" s="88" t="str">
        <f>IF(IMAGES!AF$428=0,IF(IMAGES!AF397=0,"",IMAGES!AF397),IF(IMAGES!AF472=0,"",IMAGES!AF472))</f>
        <v/>
      </c>
      <c r="O50" s="88"/>
      <c r="P50" s="96" t="str">
        <f>IF(IMAGES!AH$428=0,IF(IMAGES!AH397=0,"",IMAGES!AH397),IF(IMAGES!AH472=0,"",IMAGES!AH472))</f>
        <v/>
      </c>
      <c r="Q50" s="110"/>
      <c r="R50" s="110"/>
      <c r="S50" s="62"/>
      <c r="T50" s="95" t="str">
        <f>IF(IMAGES!AI$428=0,IF(IMAGES!AI397=0,"",IMAGES!AI397),IF(IMAGES!AI472=0,"",IMAGES!AI472))</f>
        <v/>
      </c>
      <c r="U50" s="96" t="str">
        <f>IF(ISBLANK('PASTE DATA HERE'!AD45),"",'PASTE DATA HERE'!AD45)</f>
        <v/>
      </c>
      <c r="V50" s="64"/>
      <c r="W50" s="65">
        <f t="shared" si="1"/>
        <v>0</v>
      </c>
      <c r="X50" s="66"/>
      <c r="Y50" s="67" t="str">
        <f>IF(IMAGES!AG$428=0,IF(IMAGES!AG397=0,"",IMAGES!AG397),IF(IMAGES!AH472=0,"",IMAGES!AG472))</f>
        <v/>
      </c>
      <c r="Z50" s="54"/>
      <c r="AA50" s="3"/>
    </row>
    <row r="51" spans="1:27" s="2" customFormat="1" ht="18" customHeight="1" x14ac:dyDescent="0.3">
      <c r="A51" s="51"/>
      <c r="B51" s="52"/>
      <c r="C51" s="61" t="str">
        <f>IF(IMAGES!AE$428=0,"",IMAGES!AE398)</f>
        <v/>
      </c>
      <c r="D51" s="71" t="str">
        <f>IF(C51="","",IMAGES!AF398)</f>
        <v/>
      </c>
      <c r="E51" s="63" t="str">
        <f>IF(C51="","",IMAGES!AH398)</f>
        <v/>
      </c>
      <c r="F51" s="73"/>
      <c r="G51" s="63" t="str">
        <f>IF(C51="","",IMAGES!AI398)</f>
        <v/>
      </c>
      <c r="H51" s="73"/>
      <c r="I51" s="65">
        <f t="shared" si="0"/>
        <v>0</v>
      </c>
      <c r="J51" s="73"/>
      <c r="K51" s="72" t="str">
        <f>IF(C51="","",IMAGES!AG398)</f>
        <v/>
      </c>
      <c r="L51" s="41"/>
      <c r="M51" s="61" t="str">
        <f>IF(IMAGES!AE$428=0,IF(IMAGES!AE398=0,"",IMAGES!AE398),IF(IMAGES!AE473=0,"",IMAGES!AE473))</f>
        <v/>
      </c>
      <c r="N51" s="88" t="str">
        <f>IF(IMAGES!AF$428=0,IF(IMAGES!AF398=0,"",IMAGES!AF398),IF(IMAGES!AF473=0,"",IMAGES!AF473))</f>
        <v/>
      </c>
      <c r="O51" s="88"/>
      <c r="P51" s="96" t="str">
        <f>IF(IMAGES!AH$428=0,IF(IMAGES!AH398=0,"",IMAGES!AH398),IF(IMAGES!AH473=0,"",IMAGES!AH473))</f>
        <v/>
      </c>
      <c r="Q51" s="110"/>
      <c r="R51" s="110"/>
      <c r="S51" s="62"/>
      <c r="T51" s="96" t="str">
        <f>IF(IMAGES!AI$428=0,IF(IMAGES!AI398=0,"",IMAGES!AI398),IF(IMAGES!AI473=0,"",IMAGES!AI473))</f>
        <v/>
      </c>
      <c r="U51" s="110" t="str">
        <f>IF(ISBLANK('PASTE DATA HERE'!AD46),"",'PASTE DATA HERE'!AD46)</f>
        <v/>
      </c>
      <c r="V51" s="64"/>
      <c r="W51" s="65">
        <f t="shared" si="1"/>
        <v>0</v>
      </c>
      <c r="X51" s="66"/>
      <c r="Y51" s="67" t="str">
        <f>IF(IMAGES!AG$428=0,IF(IMAGES!AG398=0,"",IMAGES!AG398),IF(IMAGES!AH473=0,"",IMAGES!AG473))</f>
        <v/>
      </c>
      <c r="Z51" s="54"/>
      <c r="AA51" s="3"/>
    </row>
    <row r="52" spans="1:27" s="2" customFormat="1" ht="18" customHeight="1" x14ac:dyDescent="0.3">
      <c r="A52" s="51"/>
      <c r="B52" s="52"/>
      <c r="C52" s="61" t="str">
        <f>IF(IMAGES!AE$428=0,"",IMAGES!AE399)</f>
        <v/>
      </c>
      <c r="D52" s="71" t="str">
        <f>IF(C52="","",IMAGES!AF399)</f>
        <v/>
      </c>
      <c r="E52" s="63" t="str">
        <f>IF(C52="","",IMAGES!AH399)</f>
        <v/>
      </c>
      <c r="F52" s="73"/>
      <c r="G52" s="63" t="str">
        <f>IF(C52="","",IMAGES!AI399)</f>
        <v/>
      </c>
      <c r="H52" s="73"/>
      <c r="I52" s="65">
        <f t="shared" si="0"/>
        <v>0</v>
      </c>
      <c r="J52" s="73"/>
      <c r="K52" s="72" t="str">
        <f>IF(C52="","",IMAGES!AG399)</f>
        <v/>
      </c>
      <c r="L52" s="41"/>
      <c r="M52" s="61" t="str">
        <f>IF(IMAGES!AE$428=0,IF(IMAGES!AE399=0,"",IMAGES!AE399),IF(IMAGES!AE474=0,"",IMAGES!AE474))</f>
        <v/>
      </c>
      <c r="N52" s="88" t="str">
        <f>IF(IMAGES!AF$428=0,IF(IMAGES!AF399=0,"",IMAGES!AF399),IF(IMAGES!AF474=0,"",IMAGES!AF474))</f>
        <v/>
      </c>
      <c r="O52" s="88"/>
      <c r="P52" s="96" t="str">
        <f>IF(IMAGES!AH$428=0,IF(IMAGES!AH399=0,"",IMAGES!AH399),IF(IMAGES!AH474=0,"",IMAGES!AH474))</f>
        <v/>
      </c>
      <c r="Q52" s="110"/>
      <c r="R52" s="110"/>
      <c r="S52" s="62"/>
      <c r="T52" s="95" t="str">
        <f>IF(IMAGES!AI$428=0,IF(IMAGES!AI399=0,"",IMAGES!AI399),IF(IMAGES!AI474=0,"",IMAGES!AI474))</f>
        <v/>
      </c>
      <c r="U52" s="96" t="str">
        <f>IF(ISBLANK('PASTE DATA HERE'!AD47),"",'PASTE DATA HERE'!AD47)</f>
        <v/>
      </c>
      <c r="V52" s="64"/>
      <c r="W52" s="65">
        <f t="shared" si="1"/>
        <v>0</v>
      </c>
      <c r="X52" s="66"/>
      <c r="Y52" s="67" t="str">
        <f>IF(IMAGES!AG$428=0,IF(IMAGES!AG399=0,"",IMAGES!AG399),IF(IMAGES!AH474=0,"",IMAGES!AG474))</f>
        <v/>
      </c>
      <c r="Z52" s="54"/>
      <c r="AA52" s="3"/>
    </row>
    <row r="53" spans="1:27" s="2" customFormat="1" ht="18" customHeight="1" x14ac:dyDescent="0.3">
      <c r="A53" s="51"/>
      <c r="B53" s="52"/>
      <c r="C53" s="61" t="str">
        <f>IF(IMAGES!AE$428=0,"",IMAGES!AE400)</f>
        <v/>
      </c>
      <c r="D53" s="71" t="str">
        <f>IF(C53="","",IMAGES!AF400)</f>
        <v/>
      </c>
      <c r="E53" s="63" t="str">
        <f>IF(C53="","",IMAGES!AH400)</f>
        <v/>
      </c>
      <c r="F53" s="73"/>
      <c r="G53" s="63" t="str">
        <f>IF(C53="","",IMAGES!AI400)</f>
        <v/>
      </c>
      <c r="H53" s="73"/>
      <c r="I53" s="65">
        <f t="shared" si="0"/>
        <v>0</v>
      </c>
      <c r="J53" s="73"/>
      <c r="K53" s="72" t="str">
        <f>IF(C53="","",IMAGES!AG400)</f>
        <v/>
      </c>
      <c r="L53" s="41"/>
      <c r="M53" s="61" t="str">
        <f>IF(IMAGES!AE$428=0,IF(IMAGES!AE400=0,"",IMAGES!AE400),IF(IMAGES!AE475=0,"",IMAGES!AE475))</f>
        <v/>
      </c>
      <c r="N53" s="88" t="str">
        <f>IF(IMAGES!AF$428=0,IF(IMAGES!AF400=0,"",IMAGES!AF400),IF(IMAGES!AF475=0,"",IMAGES!AF475))</f>
        <v/>
      </c>
      <c r="O53" s="88"/>
      <c r="P53" s="96" t="str">
        <f>IF(IMAGES!AH$428=0,IF(IMAGES!AH400=0,"",IMAGES!AH400),IF(IMAGES!AH475=0,"",IMAGES!AH475))</f>
        <v/>
      </c>
      <c r="Q53" s="110"/>
      <c r="R53" s="110"/>
      <c r="S53" s="62"/>
      <c r="T53" s="96" t="str">
        <f>IF(IMAGES!AI$428=0,IF(IMAGES!AI400=0,"",IMAGES!AI400),IF(IMAGES!AI475=0,"",IMAGES!AI475))</f>
        <v/>
      </c>
      <c r="U53" s="110" t="str">
        <f>IF(ISBLANK('PASTE DATA HERE'!AD48),"",'PASTE DATA HERE'!AD48)</f>
        <v/>
      </c>
      <c r="V53" s="64"/>
      <c r="W53" s="65">
        <f t="shared" si="1"/>
        <v>0</v>
      </c>
      <c r="X53" s="66"/>
      <c r="Y53" s="67" t="str">
        <f>IF(IMAGES!AG$428=0,IF(IMAGES!AG400=0,"",IMAGES!AG400),IF(IMAGES!AH475=0,"",IMAGES!AG475))</f>
        <v/>
      </c>
      <c r="Z53" s="54"/>
      <c r="AA53" s="3"/>
    </row>
    <row r="54" spans="1:27" s="2" customFormat="1" ht="18" customHeight="1" x14ac:dyDescent="0.3">
      <c r="A54" s="51"/>
      <c r="B54" s="52"/>
      <c r="C54" s="61" t="str">
        <f>IF(IMAGES!AE$428=0,"",IMAGES!AE401)</f>
        <v/>
      </c>
      <c r="D54" s="71" t="str">
        <f>IF(C54="","",IMAGES!AF401)</f>
        <v/>
      </c>
      <c r="E54" s="63" t="str">
        <f>IF(C54="","",IMAGES!AH401)</f>
        <v/>
      </c>
      <c r="F54" s="73"/>
      <c r="G54" s="63" t="str">
        <f>IF(C54="","",IMAGES!AI401)</f>
        <v/>
      </c>
      <c r="H54" s="73"/>
      <c r="I54" s="65">
        <f t="shared" si="0"/>
        <v>0</v>
      </c>
      <c r="J54" s="73"/>
      <c r="K54" s="72" t="str">
        <f>IF(C54="","",IMAGES!AG401)</f>
        <v/>
      </c>
      <c r="L54" s="41"/>
      <c r="M54" s="61" t="str">
        <f>IF(IMAGES!AE$428=0,IF(IMAGES!AE401=0,"",IMAGES!AE401),IF(IMAGES!AE476=0,"",IMAGES!AE476))</f>
        <v/>
      </c>
      <c r="N54" s="88" t="str">
        <f>IF(IMAGES!AF$428=0,IF(IMAGES!AF401=0,"",IMAGES!AF401),IF(IMAGES!AF476=0,"",IMAGES!AF476))</f>
        <v/>
      </c>
      <c r="O54" s="88"/>
      <c r="P54" s="96" t="str">
        <f>IF(IMAGES!AH$428=0,IF(IMAGES!AH401=0,"",IMAGES!AH401),IF(IMAGES!AH476=0,"",IMAGES!AH476))</f>
        <v/>
      </c>
      <c r="Q54" s="110"/>
      <c r="R54" s="110"/>
      <c r="S54" s="62"/>
      <c r="T54" s="95" t="str">
        <f>IF(IMAGES!AI$428=0,IF(IMAGES!AI401=0,"",IMAGES!AI401),IF(IMAGES!AI476=0,"",IMAGES!AI476))</f>
        <v/>
      </c>
      <c r="U54" s="96" t="str">
        <f>IF(ISBLANK('PASTE DATA HERE'!AD49),"",'PASTE DATA HERE'!AD49)</f>
        <v/>
      </c>
      <c r="V54" s="64"/>
      <c r="W54" s="65">
        <f t="shared" si="1"/>
        <v>0</v>
      </c>
      <c r="X54" s="66"/>
      <c r="Y54" s="67" t="str">
        <f>IF(IMAGES!AG$428=0,IF(IMAGES!AG401=0,"",IMAGES!AG401),IF(IMAGES!AH476=0,"",IMAGES!AG476))</f>
        <v/>
      </c>
      <c r="Z54" s="54"/>
      <c r="AA54" s="3"/>
    </row>
    <row r="55" spans="1:27" s="2" customFormat="1" ht="18" customHeight="1" x14ac:dyDescent="0.3">
      <c r="A55" s="51"/>
      <c r="B55" s="52"/>
      <c r="C55" s="61" t="str">
        <f>IF(IMAGES!AE$428=0,"",IMAGES!AE402)</f>
        <v/>
      </c>
      <c r="D55" s="71" t="str">
        <f>IF(C55="","",IMAGES!AF402)</f>
        <v/>
      </c>
      <c r="E55" s="63" t="str">
        <f>IF(C55="","",IMAGES!AH402)</f>
        <v/>
      </c>
      <c r="F55" s="73"/>
      <c r="G55" s="63" t="str">
        <f>IF(C55="","",IMAGES!AI402)</f>
        <v/>
      </c>
      <c r="H55" s="73"/>
      <c r="I55" s="65">
        <f t="shared" si="0"/>
        <v>0</v>
      </c>
      <c r="J55" s="73"/>
      <c r="K55" s="72" t="str">
        <f>IF(C55="","",IMAGES!AG402)</f>
        <v/>
      </c>
      <c r="L55" s="41"/>
      <c r="M55" s="61" t="str">
        <f>IF(IMAGES!AE$428=0,IF(IMAGES!AE402=0,"",IMAGES!AE402),IF(IMAGES!AE477=0,"",IMAGES!AE477))</f>
        <v/>
      </c>
      <c r="N55" s="88" t="str">
        <f>IF(IMAGES!AF$428=0,IF(IMAGES!AF402=0,"",IMAGES!AF402),IF(IMAGES!AF477=0,"",IMAGES!AF477))</f>
        <v/>
      </c>
      <c r="O55" s="88"/>
      <c r="P55" s="96" t="str">
        <f>IF(IMAGES!AH$428=0,IF(IMAGES!AH402=0,"",IMAGES!AH402),IF(IMAGES!AH477=0,"",IMAGES!AH477))</f>
        <v/>
      </c>
      <c r="Q55" s="110"/>
      <c r="R55" s="110"/>
      <c r="S55" s="62"/>
      <c r="T55" s="96" t="str">
        <f>IF(IMAGES!AI$428=0,IF(IMAGES!AI402=0,"",IMAGES!AI402),IF(IMAGES!AI477=0,"",IMAGES!AI477))</f>
        <v/>
      </c>
      <c r="U55" s="110" t="str">
        <f>IF(ISBLANK('PASTE DATA HERE'!AD50),"",'PASTE DATA HERE'!AD50)</f>
        <v/>
      </c>
      <c r="V55" s="64"/>
      <c r="W55" s="65">
        <f t="shared" si="1"/>
        <v>0</v>
      </c>
      <c r="X55" s="66"/>
      <c r="Y55" s="67" t="str">
        <f>IF(IMAGES!AG$428=0,IF(IMAGES!AG402=0,"",IMAGES!AG402),IF(IMAGES!AH477=0,"",IMAGES!AG477))</f>
        <v/>
      </c>
      <c r="Z55" s="54"/>
      <c r="AA55" s="3"/>
    </row>
    <row r="56" spans="1:27" s="2" customFormat="1" ht="18" customHeight="1" x14ac:dyDescent="0.3">
      <c r="A56" s="51"/>
      <c r="B56" s="52"/>
      <c r="C56" s="61" t="str">
        <f>IF(IMAGES!AE$428=0,"",IMAGES!AE403)</f>
        <v/>
      </c>
      <c r="D56" s="71" t="str">
        <f>IF(C56="","",IMAGES!AF403)</f>
        <v/>
      </c>
      <c r="E56" s="63" t="str">
        <f>IF(C56="","",IMAGES!AH403)</f>
        <v/>
      </c>
      <c r="F56" s="73"/>
      <c r="G56" s="63" t="str">
        <f>IF(C56="","",IMAGES!AI403)</f>
        <v/>
      </c>
      <c r="H56" s="73"/>
      <c r="I56" s="65">
        <f t="shared" si="0"/>
        <v>0</v>
      </c>
      <c r="J56" s="73"/>
      <c r="K56" s="72" t="str">
        <f>IF(C56="","",IMAGES!AG403)</f>
        <v/>
      </c>
      <c r="L56" s="41"/>
      <c r="M56" s="61" t="str">
        <f>IF(IMAGES!AE$428=0,IF(IMAGES!AE403=0,"",IMAGES!AE403),IF(IMAGES!AE478=0,"",IMAGES!AE478))</f>
        <v/>
      </c>
      <c r="N56" s="88" t="str">
        <f>IF(IMAGES!AF$428=0,IF(IMAGES!AF403=0,"",IMAGES!AF403),IF(IMAGES!AF478=0,"",IMAGES!AF478))</f>
        <v/>
      </c>
      <c r="O56" s="88"/>
      <c r="P56" s="96" t="str">
        <f>IF(IMAGES!AH$428=0,IF(IMAGES!AH403=0,"",IMAGES!AH403),IF(IMAGES!AH478=0,"",IMAGES!AH478))</f>
        <v/>
      </c>
      <c r="Q56" s="110"/>
      <c r="R56" s="110"/>
      <c r="S56" s="62"/>
      <c r="T56" s="95" t="str">
        <f>IF(IMAGES!AI$428=0,IF(IMAGES!AI403=0,"",IMAGES!AI403),IF(IMAGES!AI478=0,"",IMAGES!AI478))</f>
        <v/>
      </c>
      <c r="U56" s="96" t="str">
        <f>IF(ISBLANK('PASTE DATA HERE'!AD51),"",'PASTE DATA HERE'!AD51)</f>
        <v/>
      </c>
      <c r="V56" s="64"/>
      <c r="W56" s="65">
        <f t="shared" si="1"/>
        <v>0</v>
      </c>
      <c r="X56" s="66"/>
      <c r="Y56" s="67" t="str">
        <f>IF(IMAGES!AG$428=0,IF(IMAGES!AG403=0,"",IMAGES!AG403),IF(IMAGES!AH478=0,"",IMAGES!AG478))</f>
        <v/>
      </c>
      <c r="Z56" s="54"/>
      <c r="AA56" s="3"/>
    </row>
    <row r="57" spans="1:27" s="2" customFormat="1" ht="18" customHeight="1" x14ac:dyDescent="0.3">
      <c r="A57" s="51"/>
      <c r="B57" s="52"/>
      <c r="C57" s="61" t="str">
        <f>IF(IMAGES!AE$428=0,"",IMAGES!AE404)</f>
        <v/>
      </c>
      <c r="D57" s="71" t="str">
        <f>IF(C57="","",IMAGES!AF404)</f>
        <v/>
      </c>
      <c r="E57" s="63" t="str">
        <f>IF(C57="","",IMAGES!AH404)</f>
        <v/>
      </c>
      <c r="F57" s="73"/>
      <c r="G57" s="63" t="str">
        <f>IF(C57="","",IMAGES!AI404)</f>
        <v/>
      </c>
      <c r="H57" s="73"/>
      <c r="I57" s="65">
        <f t="shared" si="0"/>
        <v>0</v>
      </c>
      <c r="J57" s="73"/>
      <c r="K57" s="72" t="str">
        <f>IF(C57="","",IMAGES!AG404)</f>
        <v/>
      </c>
      <c r="L57" s="41"/>
      <c r="M57" s="61" t="str">
        <f>IF(IMAGES!AE$428=0,IF(IMAGES!AE404=0,"",IMAGES!AE404),IF(IMAGES!AE479=0,"",IMAGES!AE479))</f>
        <v/>
      </c>
      <c r="N57" s="88" t="str">
        <f>IF(IMAGES!AF$428=0,IF(IMAGES!AF404=0,"",IMAGES!AF404),IF(IMAGES!AF479=0,"",IMAGES!AF479))</f>
        <v/>
      </c>
      <c r="O57" s="88"/>
      <c r="P57" s="96" t="str">
        <f>IF(IMAGES!AH$428=0,IF(IMAGES!AH404=0,"",IMAGES!AH404),IF(IMAGES!AH479=0,"",IMAGES!AH479))</f>
        <v/>
      </c>
      <c r="Q57" s="110"/>
      <c r="R57" s="110"/>
      <c r="S57" s="62"/>
      <c r="T57" s="96" t="str">
        <f>IF(IMAGES!AI$428=0,IF(IMAGES!AI404=0,"",IMAGES!AI404),IF(IMAGES!AI479=0,"",IMAGES!AI479))</f>
        <v/>
      </c>
      <c r="U57" s="110" t="str">
        <f>IF(ISBLANK('PASTE DATA HERE'!AD52),"",'PASTE DATA HERE'!AD52)</f>
        <v/>
      </c>
      <c r="V57" s="64"/>
      <c r="W57" s="65">
        <f t="shared" si="1"/>
        <v>0</v>
      </c>
      <c r="X57" s="66"/>
      <c r="Y57" s="67" t="str">
        <f>IF(IMAGES!AG$428=0,IF(IMAGES!AG404=0,"",IMAGES!AG404),IF(IMAGES!AH479=0,"",IMAGES!AG479))</f>
        <v/>
      </c>
      <c r="Z57" s="54"/>
      <c r="AA57" s="3"/>
    </row>
    <row r="58" spans="1:27" s="2" customFormat="1" ht="18" customHeight="1" x14ac:dyDescent="0.3">
      <c r="A58" s="51"/>
      <c r="B58" s="52"/>
      <c r="C58" s="61" t="str">
        <f>IF(IMAGES!AE$428=0,"",IMAGES!AE405)</f>
        <v/>
      </c>
      <c r="D58" s="71" t="str">
        <f>IF(C58="","",IMAGES!AF405)</f>
        <v/>
      </c>
      <c r="E58" s="63" t="str">
        <f>IF(C58="","",IMAGES!AH405)</f>
        <v/>
      </c>
      <c r="F58" s="73"/>
      <c r="G58" s="63" t="str">
        <f>IF(C58="","",IMAGES!AI405)</f>
        <v/>
      </c>
      <c r="H58" s="73"/>
      <c r="I58" s="65">
        <f t="shared" si="0"/>
        <v>0</v>
      </c>
      <c r="J58" s="73"/>
      <c r="K58" s="72" t="str">
        <f>IF(C58="","",IMAGES!AG405)</f>
        <v/>
      </c>
      <c r="L58" s="41"/>
      <c r="M58" s="61" t="str">
        <f>IF(IMAGES!AE$428=0,IF(IMAGES!AE405=0,"",IMAGES!AE405),IF(IMAGES!AE480=0,"",IMAGES!AE480))</f>
        <v/>
      </c>
      <c r="N58" s="88" t="str">
        <f>IF(IMAGES!AF$428=0,IF(IMAGES!AF405=0,"",IMAGES!AF405),IF(IMAGES!AF480=0,"",IMAGES!AF480))</f>
        <v/>
      </c>
      <c r="O58" s="88"/>
      <c r="P58" s="96" t="str">
        <f>IF(IMAGES!AH$428=0,IF(IMAGES!AH405=0,"",IMAGES!AH405),IF(IMAGES!AH480=0,"",IMAGES!AH480))</f>
        <v/>
      </c>
      <c r="Q58" s="110"/>
      <c r="R58" s="110"/>
      <c r="S58" s="62"/>
      <c r="T58" s="95" t="str">
        <f>IF(IMAGES!AI$428=0,IF(IMAGES!AI405=0,"",IMAGES!AI405),IF(IMAGES!AI480=0,"",IMAGES!AI480))</f>
        <v/>
      </c>
      <c r="U58" s="96" t="str">
        <f>IF(ISBLANK('PASTE DATA HERE'!AD53),"",'PASTE DATA HERE'!AD53)</f>
        <v/>
      </c>
      <c r="V58" s="64"/>
      <c r="W58" s="65">
        <f t="shared" si="1"/>
        <v>0</v>
      </c>
      <c r="X58" s="66"/>
      <c r="Y58" s="67" t="str">
        <f>IF(IMAGES!AG$428=0,IF(IMAGES!AG405=0,"",IMAGES!AG405),IF(IMAGES!AH480=0,"",IMAGES!AG480))</f>
        <v/>
      </c>
      <c r="Z58" s="54"/>
      <c r="AA58" s="3"/>
    </row>
    <row r="59" spans="1:27" s="2" customFormat="1" ht="18" customHeight="1" x14ac:dyDescent="0.3">
      <c r="A59" s="51"/>
      <c r="B59" s="52"/>
      <c r="C59" s="61" t="str">
        <f>IF(IMAGES!AE$428=0,"",IMAGES!AE406)</f>
        <v/>
      </c>
      <c r="D59" s="71" t="str">
        <f>IF(C59="","",IMAGES!AF406)</f>
        <v/>
      </c>
      <c r="E59" s="63" t="str">
        <f>IF(C59="","",IMAGES!AH406)</f>
        <v/>
      </c>
      <c r="F59" s="73"/>
      <c r="G59" s="63" t="str">
        <f>IF(C59="","",IMAGES!AI406)</f>
        <v/>
      </c>
      <c r="H59" s="73"/>
      <c r="I59" s="65">
        <f t="shared" si="0"/>
        <v>0</v>
      </c>
      <c r="J59" s="73"/>
      <c r="K59" s="72" t="str">
        <f>IF(C59="","",IMAGES!AG406)</f>
        <v/>
      </c>
      <c r="L59" s="41"/>
      <c r="M59" s="61" t="str">
        <f>IF(IMAGES!AE$428=0,IF(IMAGES!AE406=0,"",IMAGES!AE406),IF(IMAGES!AE481=0,"",IMAGES!AE481))</f>
        <v/>
      </c>
      <c r="N59" s="88" t="str">
        <f>IF(IMAGES!AF$428=0,IF(IMAGES!AF406=0,"",IMAGES!AF406),IF(IMAGES!AF481=0,"",IMAGES!AF481))</f>
        <v/>
      </c>
      <c r="O59" s="88"/>
      <c r="P59" s="96" t="str">
        <f>IF(IMAGES!AH$428=0,IF(IMAGES!AH406=0,"",IMAGES!AH406),IF(IMAGES!AH481=0,"",IMAGES!AH481))</f>
        <v/>
      </c>
      <c r="Q59" s="110"/>
      <c r="R59" s="110"/>
      <c r="S59" s="62"/>
      <c r="T59" s="96" t="str">
        <f>IF(IMAGES!AI$428=0,IF(IMAGES!AI406=0,"",IMAGES!AI406),IF(IMAGES!AI481=0,"",IMAGES!AI481))</f>
        <v/>
      </c>
      <c r="U59" s="110" t="str">
        <f>IF(ISBLANK('PASTE DATA HERE'!AD54),"",'PASTE DATA HERE'!AD54)</f>
        <v/>
      </c>
      <c r="V59" s="64"/>
      <c r="W59" s="65">
        <f t="shared" si="1"/>
        <v>0</v>
      </c>
      <c r="X59" s="66"/>
      <c r="Y59" s="67" t="str">
        <f>IF(IMAGES!AG$428=0,IF(IMAGES!AG406=0,"",IMAGES!AG406),IF(IMAGES!AH481=0,"",IMAGES!AG481))</f>
        <v/>
      </c>
      <c r="Z59" s="54"/>
      <c r="AA59" s="3"/>
    </row>
    <row r="60" spans="1:27" s="2" customFormat="1" ht="18" customHeight="1" x14ac:dyDescent="0.3">
      <c r="A60" s="51"/>
      <c r="B60" s="52"/>
      <c r="C60" s="61" t="str">
        <f>IF(IMAGES!AE$428=0,"",IMAGES!AE407)</f>
        <v/>
      </c>
      <c r="D60" s="71" t="str">
        <f>IF(C60="","",IMAGES!AF407)</f>
        <v/>
      </c>
      <c r="E60" s="63" t="str">
        <f>IF(C60="","",IMAGES!AH407)</f>
        <v/>
      </c>
      <c r="F60" s="73"/>
      <c r="G60" s="63" t="str">
        <f>IF(C60="","",IMAGES!AI407)</f>
        <v/>
      </c>
      <c r="H60" s="73"/>
      <c r="I60" s="65">
        <f t="shared" si="0"/>
        <v>0</v>
      </c>
      <c r="J60" s="73"/>
      <c r="K60" s="72" t="str">
        <f>IF(C60="","",IMAGES!AG407)</f>
        <v/>
      </c>
      <c r="L60" s="41"/>
      <c r="M60" s="61" t="str">
        <f>IF(IMAGES!AE$428=0,IF(IMAGES!AE407=0,"",IMAGES!AE407),IF(IMAGES!AE482=0,"",IMAGES!AE482))</f>
        <v/>
      </c>
      <c r="N60" s="88" t="str">
        <f>IF(IMAGES!AF$428=0,IF(IMAGES!AF407=0,"",IMAGES!AF407),IF(IMAGES!AF482=0,"",IMAGES!AF482))</f>
        <v/>
      </c>
      <c r="O60" s="88"/>
      <c r="P60" s="96" t="str">
        <f>IF(IMAGES!AH$428=0,IF(IMAGES!AH407=0,"",IMAGES!AH407),IF(IMAGES!AH482=0,"",IMAGES!AH482))</f>
        <v/>
      </c>
      <c r="Q60" s="110"/>
      <c r="R60" s="110"/>
      <c r="S60" s="62"/>
      <c r="T60" s="95" t="str">
        <f>IF(IMAGES!AI$428=0,IF(IMAGES!AI407=0,"",IMAGES!AI407),IF(IMAGES!AI482=0,"",IMAGES!AI482))</f>
        <v/>
      </c>
      <c r="U60" s="96" t="str">
        <f>IF(ISBLANK('PASTE DATA HERE'!AD55),"",'PASTE DATA HERE'!AD55)</f>
        <v/>
      </c>
      <c r="V60" s="64"/>
      <c r="W60" s="65">
        <f t="shared" si="1"/>
        <v>0</v>
      </c>
      <c r="X60" s="66"/>
      <c r="Y60" s="67" t="str">
        <f>IF(IMAGES!AG$428=0,IF(IMAGES!AG407=0,"",IMAGES!AG407),IF(IMAGES!AH482=0,"",IMAGES!AG482))</f>
        <v/>
      </c>
      <c r="Z60" s="54"/>
      <c r="AA60" s="3"/>
    </row>
    <row r="61" spans="1:27" s="2" customFormat="1" ht="18" customHeight="1" x14ac:dyDescent="0.3">
      <c r="A61" s="51"/>
      <c r="B61" s="52"/>
      <c r="C61" s="61" t="str">
        <f>IF(IMAGES!AE$428=0,"",IMAGES!AE408)</f>
        <v/>
      </c>
      <c r="D61" s="71" t="str">
        <f>IF(C61="","",IMAGES!AF408)</f>
        <v/>
      </c>
      <c r="E61" s="63" t="str">
        <f>IF(C61="","",IMAGES!AH408)</f>
        <v/>
      </c>
      <c r="F61" s="73"/>
      <c r="G61" s="63" t="str">
        <f>IF(C61="","",IMAGES!AI408)</f>
        <v/>
      </c>
      <c r="H61" s="73"/>
      <c r="I61" s="65">
        <f t="shared" si="0"/>
        <v>0</v>
      </c>
      <c r="J61" s="73"/>
      <c r="K61" s="72" t="str">
        <f>IF(C61="","",IMAGES!AG408)</f>
        <v/>
      </c>
      <c r="L61" s="41"/>
      <c r="M61" s="61" t="str">
        <f>IF(IMAGES!AE$428=0,IF(IMAGES!AE408=0,"",IMAGES!AE408),IF(IMAGES!AE483=0,"",IMAGES!AE483))</f>
        <v/>
      </c>
      <c r="N61" s="88" t="str">
        <f>IF(IMAGES!AF$428=0,IF(IMAGES!AF408=0,"",IMAGES!AF408),IF(IMAGES!AF483=0,"",IMAGES!AF483))</f>
        <v/>
      </c>
      <c r="O61" s="88"/>
      <c r="P61" s="96" t="str">
        <f>IF(IMAGES!AH$428=0,IF(IMAGES!AH408=0,"",IMAGES!AH408),IF(IMAGES!AH483=0,"",IMAGES!AH483))</f>
        <v/>
      </c>
      <c r="Q61" s="110"/>
      <c r="R61" s="110"/>
      <c r="S61" s="62"/>
      <c r="T61" s="96" t="str">
        <f>IF(IMAGES!AI$428=0,IF(IMAGES!AI408=0,"",IMAGES!AI408),IF(IMAGES!AI483=0,"",IMAGES!AI483))</f>
        <v/>
      </c>
      <c r="U61" s="110" t="str">
        <f>IF(ISBLANK('PASTE DATA HERE'!AD56),"",'PASTE DATA HERE'!AD56)</f>
        <v/>
      </c>
      <c r="V61" s="64"/>
      <c r="W61" s="65">
        <f t="shared" si="1"/>
        <v>0</v>
      </c>
      <c r="X61" s="66"/>
      <c r="Y61" s="67" t="str">
        <f>IF(IMAGES!AG$428=0,IF(IMAGES!AG408=0,"",IMAGES!AG408),IF(IMAGES!AH483=0,"",IMAGES!AG483))</f>
        <v/>
      </c>
      <c r="Z61" s="54"/>
      <c r="AA61" s="3"/>
    </row>
    <row r="62" spans="1:27" s="2" customFormat="1" ht="18" customHeight="1" x14ac:dyDescent="0.3">
      <c r="A62" s="51"/>
      <c r="B62" s="52"/>
      <c r="C62" s="61" t="str">
        <f>IF(IMAGES!AE$428=0,"",IMAGES!AE409)</f>
        <v/>
      </c>
      <c r="D62" s="71" t="str">
        <f>IF(C62="","",IMAGES!AF409)</f>
        <v/>
      </c>
      <c r="E62" s="63" t="str">
        <f>IF(C62="","",IMAGES!AH409)</f>
        <v/>
      </c>
      <c r="F62" s="73"/>
      <c r="G62" s="63" t="str">
        <f>IF(C62="","",IMAGES!AI409)</f>
        <v/>
      </c>
      <c r="H62" s="73"/>
      <c r="I62" s="65">
        <f t="shared" si="0"/>
        <v>0</v>
      </c>
      <c r="J62" s="73"/>
      <c r="K62" s="72" t="str">
        <f>IF(C62="","",IMAGES!AG409)</f>
        <v/>
      </c>
      <c r="L62" s="41"/>
      <c r="M62" s="61" t="str">
        <f>IF(IMAGES!AE$428=0,IF(IMAGES!AE409=0,"",IMAGES!AE409),IF(IMAGES!AE484=0,"",IMAGES!AE484))</f>
        <v/>
      </c>
      <c r="N62" s="88" t="str">
        <f>IF(IMAGES!AF$428=0,IF(IMAGES!AF409=0,"",IMAGES!AF409),IF(IMAGES!AF484=0,"",IMAGES!AF484))</f>
        <v/>
      </c>
      <c r="O62" s="88"/>
      <c r="P62" s="96" t="str">
        <f>IF(IMAGES!AH$428=0,IF(IMAGES!AH409=0,"",IMAGES!AH409),IF(IMAGES!AH484=0,"",IMAGES!AH484))</f>
        <v/>
      </c>
      <c r="Q62" s="110"/>
      <c r="R62" s="110"/>
      <c r="S62" s="62"/>
      <c r="T62" s="95" t="str">
        <f>IF(IMAGES!AI$428=0,IF(IMAGES!AI409=0,"",IMAGES!AI409),IF(IMAGES!AI484=0,"",IMAGES!AI484))</f>
        <v/>
      </c>
      <c r="U62" s="96" t="str">
        <f>IF(ISBLANK('PASTE DATA HERE'!AD57),"",'PASTE DATA HERE'!AD57)</f>
        <v/>
      </c>
      <c r="V62" s="64"/>
      <c r="W62" s="65">
        <f t="shared" si="1"/>
        <v>0</v>
      </c>
      <c r="X62" s="66"/>
      <c r="Y62" s="67" t="str">
        <f>IF(IMAGES!AG$428=0,IF(IMAGES!AG409=0,"",IMAGES!AG409),IF(IMAGES!AH484=0,"",IMAGES!AG484))</f>
        <v/>
      </c>
      <c r="Z62" s="54"/>
      <c r="AA62" s="3"/>
    </row>
    <row r="63" spans="1:27" s="2" customFormat="1" ht="18" customHeight="1" x14ac:dyDescent="0.3">
      <c r="A63" s="51"/>
      <c r="B63" s="52"/>
      <c r="C63" s="61" t="str">
        <f>IF(IMAGES!AE$428=0,"",IMAGES!AE410)</f>
        <v/>
      </c>
      <c r="D63" s="71" t="str">
        <f>IF(C63="","",IMAGES!AF410)</f>
        <v/>
      </c>
      <c r="E63" s="63" t="str">
        <f>IF(C63="","",IMAGES!AH410)</f>
        <v/>
      </c>
      <c r="F63" s="73"/>
      <c r="G63" s="63" t="str">
        <f>IF(C63="","",IMAGES!AI410)</f>
        <v/>
      </c>
      <c r="H63" s="73"/>
      <c r="I63" s="65">
        <f t="shared" si="0"/>
        <v>0</v>
      </c>
      <c r="J63" s="73"/>
      <c r="K63" s="72" t="str">
        <f>IF(C63="","",IMAGES!AG410)</f>
        <v/>
      </c>
      <c r="L63" s="41"/>
      <c r="M63" s="61" t="str">
        <f>IF(IMAGES!AE$428=0,IF(IMAGES!AE410=0,"",IMAGES!AE410),IF(IMAGES!AE485=0,"",IMAGES!AE485))</f>
        <v/>
      </c>
      <c r="N63" s="88" t="str">
        <f>IF(IMAGES!AF$428=0,IF(IMAGES!AF410=0,"",IMAGES!AF410),IF(IMAGES!AF485=0,"",IMAGES!AF485))</f>
        <v/>
      </c>
      <c r="O63" s="88"/>
      <c r="P63" s="96" t="str">
        <f>IF(IMAGES!AH$428=0,IF(IMAGES!AH410=0,"",IMAGES!AH410),IF(IMAGES!AH485=0,"",IMAGES!AH485))</f>
        <v/>
      </c>
      <c r="Q63" s="110"/>
      <c r="R63" s="110"/>
      <c r="S63" s="62"/>
      <c r="T63" s="96" t="str">
        <f>IF(IMAGES!AI$428=0,IF(IMAGES!AI410=0,"",IMAGES!AI410),IF(IMAGES!AI485=0,"",IMAGES!AI485))</f>
        <v/>
      </c>
      <c r="U63" s="110" t="str">
        <f>IF(ISBLANK('PASTE DATA HERE'!AD58),"",'PASTE DATA HERE'!AD58)</f>
        <v/>
      </c>
      <c r="V63" s="64"/>
      <c r="W63" s="65">
        <f t="shared" si="1"/>
        <v>0</v>
      </c>
      <c r="X63" s="66"/>
      <c r="Y63" s="67" t="str">
        <f>IF(IMAGES!AG$428=0,IF(IMAGES!AG410=0,"",IMAGES!AG410),IF(IMAGES!AH485=0,"",IMAGES!AG485))</f>
        <v/>
      </c>
      <c r="Z63" s="54"/>
      <c r="AA63" s="3"/>
    </row>
    <row r="64" spans="1:27" s="2" customFormat="1" ht="18" customHeight="1" x14ac:dyDescent="0.3">
      <c r="A64" s="51"/>
      <c r="B64" s="52"/>
      <c r="C64" s="61" t="str">
        <f>IF(IMAGES!AE$428=0,"",IMAGES!AE411)</f>
        <v/>
      </c>
      <c r="D64" s="71" t="str">
        <f>IF(C64="","",IMAGES!AF411)</f>
        <v/>
      </c>
      <c r="E64" s="63" t="str">
        <f>IF(C64="","",IMAGES!AH411)</f>
        <v/>
      </c>
      <c r="F64" s="73"/>
      <c r="G64" s="63" t="str">
        <f>IF(C64="","",IMAGES!AI411)</f>
        <v/>
      </c>
      <c r="H64" s="73"/>
      <c r="I64" s="65">
        <f t="shared" si="0"/>
        <v>0</v>
      </c>
      <c r="J64" s="73"/>
      <c r="K64" s="72" t="str">
        <f>IF(C64="","",IMAGES!AG411)</f>
        <v/>
      </c>
      <c r="L64" s="41"/>
      <c r="M64" s="61" t="str">
        <f>IF(IMAGES!AE$428=0,IF(IMAGES!AE411=0,"",IMAGES!AE411),IF(IMAGES!AE486=0,"",IMAGES!AE486))</f>
        <v/>
      </c>
      <c r="N64" s="88" t="str">
        <f>IF(IMAGES!AF$428=0,IF(IMAGES!AF411=0,"",IMAGES!AF411),IF(IMAGES!AF486=0,"",IMAGES!AF486))</f>
        <v/>
      </c>
      <c r="O64" s="88"/>
      <c r="P64" s="96" t="str">
        <f>IF(IMAGES!AH$428=0,IF(IMAGES!AH411=0,"",IMAGES!AH411),IF(IMAGES!AH486=0,"",IMAGES!AH486))</f>
        <v/>
      </c>
      <c r="Q64" s="110"/>
      <c r="R64" s="110"/>
      <c r="S64" s="62"/>
      <c r="T64" s="95" t="str">
        <f>IF(IMAGES!AI$428=0,IF(IMAGES!AI411=0,"",IMAGES!AI411),IF(IMAGES!AI486=0,"",IMAGES!AI486))</f>
        <v/>
      </c>
      <c r="U64" s="96" t="str">
        <f>IF(ISBLANK('PASTE DATA HERE'!AD59),"",'PASTE DATA HERE'!AD59)</f>
        <v/>
      </c>
      <c r="V64" s="64"/>
      <c r="W64" s="65">
        <f t="shared" si="1"/>
        <v>0</v>
      </c>
      <c r="X64" s="66"/>
      <c r="Y64" s="67" t="str">
        <f>IF(IMAGES!AG$428=0,IF(IMAGES!AG411=0,"",IMAGES!AG411),IF(IMAGES!AH486=0,"",IMAGES!AG486))</f>
        <v/>
      </c>
      <c r="Z64" s="54"/>
      <c r="AA64" s="3"/>
    </row>
    <row r="65" spans="1:27" s="2" customFormat="1" ht="18" customHeight="1" x14ac:dyDescent="0.3">
      <c r="A65" s="99">
        <f ca="1">TODAY()</f>
        <v>42877</v>
      </c>
      <c r="B65" s="100" t="str">
        <f ca="1">CELL("filename")</f>
        <v>C:\Users\nealif\Desktop\[QuantitySheet_DualCounty.xlsx]QUANTITY SHEET 1</v>
      </c>
      <c r="C65" s="61" t="str">
        <f>IF(IMAGES!AE$428=0,"",IMAGES!AE412)</f>
        <v/>
      </c>
      <c r="D65" s="71" t="str">
        <f>IF(C65="","",IMAGES!AF412)</f>
        <v/>
      </c>
      <c r="E65" s="63" t="str">
        <f>IF(C65="","",IMAGES!AH412)</f>
        <v/>
      </c>
      <c r="F65" s="73"/>
      <c r="G65" s="63" t="str">
        <f>IF(C65="","",IMAGES!AI412)</f>
        <v/>
      </c>
      <c r="H65" s="73"/>
      <c r="I65" s="65">
        <f t="shared" si="0"/>
        <v>0</v>
      </c>
      <c r="J65" s="73"/>
      <c r="K65" s="72" t="str">
        <f>IF(C65="","",IMAGES!AG412)</f>
        <v/>
      </c>
      <c r="L65" s="41"/>
      <c r="M65" s="61" t="str">
        <f>IF(IMAGES!AE$428=0,IF(IMAGES!AE412=0,"",IMAGES!AE412),IF(IMAGES!AE487=0,"",IMAGES!AE487))</f>
        <v/>
      </c>
      <c r="N65" s="88" t="str">
        <f>IF(IMAGES!AF$428=0,IF(IMAGES!AF412=0,"",IMAGES!AF412),IF(IMAGES!AF487=0,"",IMAGES!AF487))</f>
        <v/>
      </c>
      <c r="O65" s="88"/>
      <c r="P65" s="96" t="str">
        <f>IF(IMAGES!AH$428=0,IF(IMAGES!AH412=0,"",IMAGES!AH412),IF(IMAGES!AH487=0,"",IMAGES!AH487))</f>
        <v/>
      </c>
      <c r="Q65" s="110"/>
      <c r="R65" s="110"/>
      <c r="S65" s="62"/>
      <c r="T65" s="96" t="str">
        <f>IF(IMAGES!AI$428=0,IF(IMAGES!AI412=0,"",IMAGES!AI412),IF(IMAGES!AI487=0,"",IMAGES!AI487))</f>
        <v/>
      </c>
      <c r="U65" s="110" t="str">
        <f>IF(ISBLANK('PASTE DATA HERE'!AD60),"",'PASTE DATA HERE'!AD60)</f>
        <v/>
      </c>
      <c r="V65" s="64"/>
      <c r="W65" s="65">
        <f t="shared" si="1"/>
        <v>0</v>
      </c>
      <c r="X65" s="66"/>
      <c r="Y65" s="67" t="str">
        <f>IF(IMAGES!AG$428=0,IF(IMAGES!AG412=0,"",IMAGES!AG412),IF(IMAGES!AH487=0,"",IMAGES!AG487))</f>
        <v/>
      </c>
      <c r="Z65" s="54"/>
      <c r="AA65" s="3"/>
    </row>
    <row r="66" spans="1:27" s="2" customFormat="1" ht="18" customHeight="1" x14ac:dyDescent="0.3">
      <c r="A66" s="99"/>
      <c r="B66" s="100"/>
      <c r="C66" s="61" t="str">
        <f>IF(IMAGES!AE$428=0,"",IMAGES!AE413)</f>
        <v/>
      </c>
      <c r="D66" s="71" t="str">
        <f>IF(C66="","",IMAGES!AF413)</f>
        <v/>
      </c>
      <c r="E66" s="63" t="str">
        <f>IF(C66="","",IMAGES!AH413)</f>
        <v/>
      </c>
      <c r="F66" s="73"/>
      <c r="G66" s="63" t="str">
        <f>IF(C66="","",IMAGES!AI413)</f>
        <v/>
      </c>
      <c r="H66" s="73"/>
      <c r="I66" s="65">
        <f t="shared" si="0"/>
        <v>0</v>
      </c>
      <c r="J66" s="73"/>
      <c r="K66" s="72" t="str">
        <f>IF(C66="","",IMAGES!AG413)</f>
        <v/>
      </c>
      <c r="L66" s="41"/>
      <c r="M66" s="61" t="str">
        <f>IF(IMAGES!AE$428=0,IF(IMAGES!AE413=0,"",IMAGES!AE413),IF(IMAGES!AE488=0,"",IMAGES!AE488))</f>
        <v/>
      </c>
      <c r="N66" s="88" t="str">
        <f>IF(IMAGES!AF$428=0,IF(IMAGES!AF413=0,"",IMAGES!AF413),IF(IMAGES!AF488=0,"",IMAGES!AF488))</f>
        <v/>
      </c>
      <c r="O66" s="88"/>
      <c r="P66" s="96" t="str">
        <f>IF(IMAGES!AH$428=0,IF(IMAGES!AH413=0,"",IMAGES!AH413),IF(IMAGES!AH488=0,"",IMAGES!AH488))</f>
        <v/>
      </c>
      <c r="Q66" s="110"/>
      <c r="R66" s="110"/>
      <c r="S66" s="62"/>
      <c r="T66" s="95" t="str">
        <f>IF(IMAGES!AI$428=0,IF(IMAGES!AI413=0,"",IMAGES!AI413),IF(IMAGES!AI488=0,"",IMAGES!AI488))</f>
        <v/>
      </c>
      <c r="U66" s="96" t="str">
        <f>IF(ISBLANK('PASTE DATA HERE'!AD61),"",'PASTE DATA HERE'!AD61)</f>
        <v/>
      </c>
      <c r="V66" s="64"/>
      <c r="W66" s="65">
        <f t="shared" si="1"/>
        <v>0</v>
      </c>
      <c r="X66" s="66"/>
      <c r="Y66" s="67" t="str">
        <f>IF(IMAGES!AG$428=0,IF(IMAGES!AG413=0,"",IMAGES!AG413),IF(IMAGES!AH488=0,"",IMAGES!AG488))</f>
        <v/>
      </c>
      <c r="Z66" s="54"/>
      <c r="AA66" s="3"/>
    </row>
    <row r="67" spans="1:27" s="2" customFormat="1" ht="18" customHeight="1" x14ac:dyDescent="0.3">
      <c r="A67" s="99"/>
      <c r="B67" s="100"/>
      <c r="C67" s="61" t="str">
        <f>IF(IMAGES!AE$428=0,"",IMAGES!AE414)</f>
        <v/>
      </c>
      <c r="D67" s="71" t="str">
        <f>IF(C67="","",IMAGES!AF414)</f>
        <v/>
      </c>
      <c r="E67" s="63" t="str">
        <f>IF(C67="","",IMAGES!AH414)</f>
        <v/>
      </c>
      <c r="F67" s="73"/>
      <c r="G67" s="63" t="str">
        <f>IF(C67="","",IMAGES!AI414)</f>
        <v/>
      </c>
      <c r="H67" s="73"/>
      <c r="I67" s="65">
        <f t="shared" si="0"/>
        <v>0</v>
      </c>
      <c r="J67" s="73"/>
      <c r="K67" s="72" t="str">
        <f>IF(C67="","",IMAGES!AG414)</f>
        <v/>
      </c>
      <c r="L67" s="41"/>
      <c r="M67" s="61" t="str">
        <f>IF(IMAGES!AE$428=0,IF(IMAGES!AE414=0,"",IMAGES!AE414),IF(IMAGES!AE489=0,"",IMAGES!AE489))</f>
        <v/>
      </c>
      <c r="N67" s="88" t="str">
        <f>IF(IMAGES!AF$428=0,IF(IMAGES!AF414=0,"",IMAGES!AF414),IF(IMAGES!AF489=0,"",IMAGES!AF489))</f>
        <v/>
      </c>
      <c r="O67" s="88"/>
      <c r="P67" s="96" t="str">
        <f>IF(IMAGES!AH$428=0,IF(IMAGES!AH414=0,"",IMAGES!AH414),IF(IMAGES!AH489=0,"",IMAGES!AH489))</f>
        <v/>
      </c>
      <c r="Q67" s="110"/>
      <c r="R67" s="110"/>
      <c r="S67" s="62"/>
      <c r="T67" s="96" t="str">
        <f>IF(IMAGES!AI$428=0,IF(IMAGES!AI414=0,"",IMAGES!AI414),IF(IMAGES!AI489=0,"",IMAGES!AI489))</f>
        <v/>
      </c>
      <c r="U67" s="110" t="str">
        <f>IF(ISBLANK('PASTE DATA HERE'!AD62),"",'PASTE DATA HERE'!AD62)</f>
        <v/>
      </c>
      <c r="V67" s="64"/>
      <c r="W67" s="65">
        <f t="shared" si="1"/>
        <v>0</v>
      </c>
      <c r="X67" s="66"/>
      <c r="Y67" s="67" t="str">
        <f>IF(IMAGES!AG$428=0,IF(IMAGES!AG414=0,"",IMAGES!AG414),IF(IMAGES!AH489=0,"",IMAGES!AG489))</f>
        <v/>
      </c>
      <c r="Z67" s="54"/>
      <c r="AA67" s="3"/>
    </row>
    <row r="68" spans="1:27" s="2" customFormat="1" ht="18" customHeight="1" x14ac:dyDescent="0.3">
      <c r="A68" s="99"/>
      <c r="B68" s="100"/>
      <c r="C68" s="61" t="str">
        <f>IF(IMAGES!AE$428=0,"",IMAGES!AE415)</f>
        <v/>
      </c>
      <c r="D68" s="71" t="str">
        <f>IF(C68="","",IMAGES!AF415)</f>
        <v/>
      </c>
      <c r="E68" s="63" t="str">
        <f>IF(C68="","",IMAGES!AH415)</f>
        <v/>
      </c>
      <c r="F68" s="73"/>
      <c r="G68" s="63" t="str">
        <f>IF(C68="","",IMAGES!AI415)</f>
        <v/>
      </c>
      <c r="H68" s="73"/>
      <c r="I68" s="65">
        <f t="shared" si="0"/>
        <v>0</v>
      </c>
      <c r="J68" s="73"/>
      <c r="K68" s="72" t="str">
        <f>IF(C68="","",IMAGES!AG415)</f>
        <v/>
      </c>
      <c r="L68" s="41"/>
      <c r="M68" s="61" t="str">
        <f>IF(IMAGES!AE$428=0,IF(IMAGES!AE415=0,"",IMAGES!AE415),IF(IMAGES!AE490=0,"",IMAGES!AE490))</f>
        <v/>
      </c>
      <c r="N68" s="88" t="str">
        <f>IF(IMAGES!AF$428=0,IF(IMAGES!AF415=0,"",IMAGES!AF415),IF(IMAGES!AF490=0,"",IMAGES!AF490))</f>
        <v/>
      </c>
      <c r="O68" s="88"/>
      <c r="P68" s="96" t="str">
        <f>IF(IMAGES!AH$428=0,IF(IMAGES!AH415=0,"",IMAGES!AH415),IF(IMAGES!AH490=0,"",IMAGES!AH490))</f>
        <v/>
      </c>
      <c r="Q68" s="110"/>
      <c r="R68" s="110"/>
      <c r="S68" s="62"/>
      <c r="T68" s="95" t="str">
        <f>IF(IMAGES!AI$428=0,IF(IMAGES!AI415=0,"",IMAGES!AI415),IF(IMAGES!AI490=0,"",IMAGES!AI490))</f>
        <v/>
      </c>
      <c r="U68" s="96" t="str">
        <f>IF(ISBLANK('PASTE DATA HERE'!AD63),"",'PASTE DATA HERE'!AD63)</f>
        <v/>
      </c>
      <c r="V68" s="64"/>
      <c r="W68" s="65">
        <f t="shared" si="1"/>
        <v>0</v>
      </c>
      <c r="X68" s="66"/>
      <c r="Y68" s="67" t="str">
        <f>IF(IMAGES!AG$428=0,IF(IMAGES!AG415=0,"",IMAGES!AG415),IF(IMAGES!AH490=0,"",IMAGES!AG490))</f>
        <v/>
      </c>
      <c r="Z68" s="54"/>
      <c r="AA68" s="3"/>
    </row>
    <row r="69" spans="1:27" s="2" customFormat="1" ht="18" customHeight="1" x14ac:dyDescent="0.3">
      <c r="A69" s="99"/>
      <c r="B69" s="100"/>
      <c r="C69" s="61" t="str">
        <f>IF(IMAGES!AE$428=0,"",IMAGES!AE416)</f>
        <v/>
      </c>
      <c r="D69" s="71" t="str">
        <f>IF(C69="","",IMAGES!AF416)</f>
        <v/>
      </c>
      <c r="E69" s="63" t="str">
        <f>IF(C69="","",IMAGES!AH416)</f>
        <v/>
      </c>
      <c r="F69" s="73"/>
      <c r="G69" s="63" t="str">
        <f>IF(C69="","",IMAGES!AI416)</f>
        <v/>
      </c>
      <c r="H69" s="73"/>
      <c r="I69" s="65">
        <f t="shared" si="0"/>
        <v>0</v>
      </c>
      <c r="J69" s="73"/>
      <c r="K69" s="72" t="str">
        <f>IF(C69="","",IMAGES!AG416)</f>
        <v/>
      </c>
      <c r="L69" s="41"/>
      <c r="M69" s="61" t="str">
        <f>IF(IMAGES!AE$428=0,IF(IMAGES!AE416=0,"",IMAGES!AE416),IF(IMAGES!AE491=0,"",IMAGES!AE491))</f>
        <v/>
      </c>
      <c r="N69" s="88" t="str">
        <f>IF(IMAGES!AF$428=0,IF(IMAGES!AF416=0,"",IMAGES!AF416),IF(IMAGES!AF491=0,"",IMAGES!AF491))</f>
        <v/>
      </c>
      <c r="O69" s="88"/>
      <c r="P69" s="96" t="str">
        <f>IF(IMAGES!AH$428=0,IF(IMAGES!AH416=0,"",IMAGES!AH416),IF(IMAGES!AH491=0,"",IMAGES!AH491))</f>
        <v/>
      </c>
      <c r="Q69" s="110"/>
      <c r="R69" s="110"/>
      <c r="S69" s="62"/>
      <c r="T69" s="96" t="str">
        <f>IF(IMAGES!AI$428=0,IF(IMAGES!AI416=0,"",IMAGES!AI416),IF(IMAGES!AI491=0,"",IMAGES!AI491))</f>
        <v/>
      </c>
      <c r="U69" s="110" t="str">
        <f>IF(ISBLANK('PASTE DATA HERE'!AD64),"",'PASTE DATA HERE'!AD64)</f>
        <v/>
      </c>
      <c r="V69" s="64"/>
      <c r="W69" s="65">
        <f t="shared" si="1"/>
        <v>0</v>
      </c>
      <c r="X69" s="66"/>
      <c r="Y69" s="67" t="str">
        <f>IF(IMAGES!AG$428=0,IF(IMAGES!AG416=0,"",IMAGES!AG416),IF(IMAGES!AH491=0,"",IMAGES!AG491))</f>
        <v/>
      </c>
      <c r="Z69" s="54"/>
      <c r="AA69" s="3"/>
    </row>
    <row r="70" spans="1:27" s="2" customFormat="1" ht="18" customHeight="1" x14ac:dyDescent="0.3">
      <c r="A70" s="99"/>
      <c r="B70" s="100"/>
      <c r="C70" s="61" t="str">
        <f>IF(IMAGES!AE$428=0,"",IMAGES!AE417)</f>
        <v/>
      </c>
      <c r="D70" s="71" t="str">
        <f>IF(C70="","",IMAGES!AF417)</f>
        <v/>
      </c>
      <c r="E70" s="63" t="str">
        <f>IF(C70="","",IMAGES!AH417)</f>
        <v/>
      </c>
      <c r="F70" s="73"/>
      <c r="G70" s="63" t="str">
        <f>IF(C70="","",IMAGES!AI417)</f>
        <v/>
      </c>
      <c r="H70" s="73"/>
      <c r="I70" s="65">
        <f t="shared" si="0"/>
        <v>0</v>
      </c>
      <c r="J70" s="73"/>
      <c r="K70" s="72" t="str">
        <f>IF(C70="","",IMAGES!AG417)</f>
        <v/>
      </c>
      <c r="L70" s="41"/>
      <c r="M70" s="61" t="str">
        <f>IF(IMAGES!AE$428=0,IF(IMAGES!AE417=0,"",IMAGES!AE417),IF(IMAGES!AE492=0,"",IMAGES!AE492))</f>
        <v/>
      </c>
      <c r="N70" s="88" t="str">
        <f>IF(IMAGES!AF$428=0,IF(IMAGES!AF417=0,"",IMAGES!AF417),IF(IMAGES!AF492=0,"",IMAGES!AF492))</f>
        <v/>
      </c>
      <c r="O70" s="88"/>
      <c r="P70" s="96" t="str">
        <f>IF(IMAGES!AH$428=0,IF(IMAGES!AH417=0,"",IMAGES!AH417),IF(IMAGES!AH492=0,"",IMAGES!AH492))</f>
        <v/>
      </c>
      <c r="Q70" s="110"/>
      <c r="R70" s="110"/>
      <c r="S70" s="62"/>
      <c r="T70" s="95" t="str">
        <f>IF(IMAGES!AI$428=0,IF(IMAGES!AI417=0,"",IMAGES!AI417),IF(IMAGES!AI492=0,"",IMAGES!AI492))</f>
        <v/>
      </c>
      <c r="U70" s="96" t="str">
        <f>IF(ISBLANK('PASTE DATA HERE'!AD65),"",'PASTE DATA HERE'!AD65)</f>
        <v/>
      </c>
      <c r="V70" s="64"/>
      <c r="W70" s="65">
        <f t="shared" si="1"/>
        <v>0</v>
      </c>
      <c r="X70" s="66"/>
      <c r="Y70" s="67" t="str">
        <f>IF(IMAGES!AG$428=0,IF(IMAGES!AG417=0,"",IMAGES!AG417),IF(IMAGES!AH492=0,"",IMAGES!AG492))</f>
        <v/>
      </c>
      <c r="Z70" s="54"/>
      <c r="AA70" s="3"/>
    </row>
    <row r="71" spans="1:27" s="2" customFormat="1" ht="18" customHeight="1" x14ac:dyDescent="0.3">
      <c r="A71" s="99"/>
      <c r="B71" s="100"/>
      <c r="C71" s="61" t="str">
        <f>IF(IMAGES!AE$428=0,"",IMAGES!AE418)</f>
        <v/>
      </c>
      <c r="D71" s="71" t="str">
        <f>IF(C71="","",IMAGES!AF418)</f>
        <v/>
      </c>
      <c r="E71" s="63" t="str">
        <f>IF(C71="","",IMAGES!AH418)</f>
        <v/>
      </c>
      <c r="F71" s="73"/>
      <c r="G71" s="63" t="str">
        <f>IF(C71="","",IMAGES!AI418)</f>
        <v/>
      </c>
      <c r="H71" s="73"/>
      <c r="I71" s="65">
        <f t="shared" ref="I71:I80" si="2">IF(G71="NEC.","NEC.",SUM(E71:G71))</f>
        <v>0</v>
      </c>
      <c r="J71" s="73"/>
      <c r="K71" s="72" t="str">
        <f>IF(C71="","",IMAGES!AG418)</f>
        <v/>
      </c>
      <c r="L71" s="41"/>
      <c r="M71" s="61" t="str">
        <f>IF(IMAGES!AE$428=0,IF(IMAGES!AE418=0,"",IMAGES!AE418),IF(IMAGES!AE493=0,"",IMAGES!AE493))</f>
        <v/>
      </c>
      <c r="N71" s="88" t="str">
        <f>IF(IMAGES!AF$428=0,IF(IMAGES!AF418=0,"",IMAGES!AF418),IF(IMAGES!AF493=0,"",IMAGES!AF493))</f>
        <v/>
      </c>
      <c r="O71" s="88"/>
      <c r="P71" s="96" t="str">
        <f>IF(IMAGES!AH$428=0,IF(IMAGES!AH418=0,"",IMAGES!AH418),IF(IMAGES!AH493=0,"",IMAGES!AH493))</f>
        <v/>
      </c>
      <c r="Q71" s="110"/>
      <c r="R71" s="110"/>
      <c r="S71" s="62"/>
      <c r="T71" s="96" t="str">
        <f>IF(IMAGES!AI$428=0,IF(IMAGES!AI418=0,"",IMAGES!AI418),IF(IMAGES!AI493=0,"",IMAGES!AI493))</f>
        <v/>
      </c>
      <c r="U71" s="110" t="str">
        <f>IF(ISBLANK('PASTE DATA HERE'!AD66),"",'PASTE DATA HERE'!AD66)</f>
        <v/>
      </c>
      <c r="V71" s="64"/>
      <c r="W71" s="65">
        <f t="shared" ref="W71:W80" si="3">IF(P71="NEC.","NEC.",SUM(P71:T71))</f>
        <v>0</v>
      </c>
      <c r="X71" s="66"/>
      <c r="Y71" s="67" t="str">
        <f>IF(IMAGES!AG$428=0,IF(IMAGES!AG418=0,"",IMAGES!AG418),IF(IMAGES!AH493=0,"",IMAGES!AG493))</f>
        <v/>
      </c>
      <c r="Z71" s="54"/>
      <c r="AA71" s="3"/>
    </row>
    <row r="72" spans="1:27" s="2" customFormat="1" ht="18" customHeight="1" x14ac:dyDescent="0.3">
      <c r="A72" s="99"/>
      <c r="B72" s="100"/>
      <c r="C72" s="61" t="str">
        <f>IF(IMAGES!AE$428=0,"",IMAGES!AE419)</f>
        <v/>
      </c>
      <c r="D72" s="71" t="str">
        <f>IF(C72="","",IMAGES!AF419)</f>
        <v/>
      </c>
      <c r="E72" s="63" t="str">
        <f>IF(C72="","",IMAGES!AH419)</f>
        <v/>
      </c>
      <c r="F72" s="73"/>
      <c r="G72" s="63" t="str">
        <f>IF(C72="","",IMAGES!AI419)</f>
        <v/>
      </c>
      <c r="H72" s="73"/>
      <c r="I72" s="65">
        <f t="shared" si="2"/>
        <v>0</v>
      </c>
      <c r="J72" s="73"/>
      <c r="K72" s="72" t="str">
        <f>IF(C72="","",IMAGES!AG419)</f>
        <v/>
      </c>
      <c r="L72" s="41"/>
      <c r="M72" s="61" t="str">
        <f>IF(IMAGES!AE$428=0,IF(IMAGES!AE419=0,"",IMAGES!AE419),IF(IMAGES!AE494=0,"",IMAGES!AE494))</f>
        <v/>
      </c>
      <c r="N72" s="88" t="str">
        <f>IF(IMAGES!AF$428=0,IF(IMAGES!AF419=0,"",IMAGES!AF419),IF(IMAGES!AF494=0,"",IMAGES!AF494))</f>
        <v/>
      </c>
      <c r="O72" s="88"/>
      <c r="P72" s="96" t="str">
        <f>IF(IMAGES!AH$428=0,IF(IMAGES!AH419=0,"",IMAGES!AH419),IF(IMAGES!AH494=0,"",IMAGES!AH494))</f>
        <v/>
      </c>
      <c r="Q72" s="110"/>
      <c r="R72" s="110"/>
      <c r="S72" s="62"/>
      <c r="T72" s="95" t="str">
        <f>IF(IMAGES!AI$428=0,IF(IMAGES!AI419=0,"",IMAGES!AI419),IF(IMAGES!AI494=0,"",IMAGES!AI494))</f>
        <v/>
      </c>
      <c r="U72" s="96" t="str">
        <f>IF(ISBLANK('PASTE DATA HERE'!AD67),"",'PASTE DATA HERE'!AD67)</f>
        <v/>
      </c>
      <c r="V72" s="64"/>
      <c r="W72" s="65">
        <f t="shared" si="3"/>
        <v>0</v>
      </c>
      <c r="X72" s="66"/>
      <c r="Y72" s="67" t="str">
        <f>IF(IMAGES!AG$428=0,IF(IMAGES!AG419=0,"",IMAGES!AG419),IF(IMAGES!AH494=0,"",IMAGES!AG494))</f>
        <v/>
      </c>
      <c r="Z72" s="54"/>
      <c r="AA72" s="3"/>
    </row>
    <row r="73" spans="1:27" s="2" customFormat="1" ht="18" customHeight="1" x14ac:dyDescent="0.3">
      <c r="A73" s="99"/>
      <c r="B73" s="100"/>
      <c r="C73" s="61" t="str">
        <f>IF(IMAGES!AE$428=0,"",IMAGES!AE420)</f>
        <v/>
      </c>
      <c r="D73" s="71" t="str">
        <f>IF(C73="","",IMAGES!AF420)</f>
        <v/>
      </c>
      <c r="E73" s="63" t="str">
        <f>IF(C73="","",IMAGES!AH420)</f>
        <v/>
      </c>
      <c r="F73" s="73"/>
      <c r="G73" s="63" t="str">
        <f>IF(C73="","",IMAGES!AI420)</f>
        <v/>
      </c>
      <c r="H73" s="73"/>
      <c r="I73" s="65">
        <f t="shared" si="2"/>
        <v>0</v>
      </c>
      <c r="J73" s="73"/>
      <c r="K73" s="72" t="str">
        <f>IF(C73="","",IMAGES!AG420)</f>
        <v/>
      </c>
      <c r="L73" s="41"/>
      <c r="M73" s="61" t="str">
        <f>IF(IMAGES!AE$428=0,IF(IMAGES!AE420=0,"",IMAGES!AE420),IF(IMAGES!AE495=0,"",IMAGES!AE495))</f>
        <v/>
      </c>
      <c r="N73" s="88" t="str">
        <f>IF(IMAGES!AF$428=0,IF(IMAGES!AF420=0,"",IMAGES!AF420),IF(IMAGES!AF495=0,"",IMAGES!AF495))</f>
        <v/>
      </c>
      <c r="O73" s="88"/>
      <c r="P73" s="96" t="str">
        <f>IF(IMAGES!AH$428=0,IF(IMAGES!AH420=0,"",IMAGES!AH420),IF(IMAGES!AH495=0,"",IMAGES!AH495))</f>
        <v/>
      </c>
      <c r="Q73" s="110"/>
      <c r="R73" s="110"/>
      <c r="S73" s="62"/>
      <c r="T73" s="96" t="str">
        <f>IF(IMAGES!AI$428=0,IF(IMAGES!AI420=0,"",IMAGES!AI420),IF(IMAGES!AI495=0,"",IMAGES!AI495))</f>
        <v/>
      </c>
      <c r="U73" s="110" t="str">
        <f>IF(ISBLANK('PASTE DATA HERE'!AD68),"",'PASTE DATA HERE'!AD68)</f>
        <v/>
      </c>
      <c r="V73" s="64"/>
      <c r="W73" s="65">
        <f t="shared" si="3"/>
        <v>0</v>
      </c>
      <c r="X73" s="66"/>
      <c r="Y73" s="67" t="str">
        <f>IF(IMAGES!AG$428=0,IF(IMAGES!AG420=0,"",IMAGES!AG420),IF(IMAGES!AH495=0,"",IMAGES!AG495))</f>
        <v/>
      </c>
      <c r="Z73" s="54"/>
      <c r="AA73" s="3"/>
    </row>
    <row r="74" spans="1:27" s="2" customFormat="1" ht="18" customHeight="1" x14ac:dyDescent="0.3">
      <c r="A74" s="99"/>
      <c r="B74" s="100"/>
      <c r="C74" s="61" t="str">
        <f>IF(IMAGES!AE$428=0,"",IMAGES!AE421)</f>
        <v/>
      </c>
      <c r="D74" s="71" t="str">
        <f>IF(C74="","",IMAGES!AF421)</f>
        <v/>
      </c>
      <c r="E74" s="63" t="str">
        <f>IF(C74="","",IMAGES!AH421)</f>
        <v/>
      </c>
      <c r="F74" s="73"/>
      <c r="G74" s="63" t="str">
        <f>IF(C74="","",IMAGES!AI421)</f>
        <v/>
      </c>
      <c r="H74" s="73"/>
      <c r="I74" s="65">
        <f t="shared" si="2"/>
        <v>0</v>
      </c>
      <c r="J74" s="73"/>
      <c r="K74" s="72" t="str">
        <f>IF(C74="","",IMAGES!AG421)</f>
        <v/>
      </c>
      <c r="L74" s="41"/>
      <c r="M74" s="61" t="str">
        <f>IF(IMAGES!AE$428=0,IF(IMAGES!AE421=0,"",IMAGES!AE421),IF(IMAGES!AE496=0,"",IMAGES!AE496))</f>
        <v/>
      </c>
      <c r="N74" s="88" t="str">
        <f>IF(IMAGES!AF$428=0,IF(IMAGES!AF421=0,"",IMAGES!AF421),IF(IMAGES!AF496=0,"",IMAGES!AF496))</f>
        <v/>
      </c>
      <c r="O74" s="88"/>
      <c r="P74" s="96" t="str">
        <f>IF(IMAGES!AH$428=0,IF(IMAGES!AH421=0,"",IMAGES!AH421),IF(IMAGES!AH496=0,"",IMAGES!AH496))</f>
        <v/>
      </c>
      <c r="Q74" s="110"/>
      <c r="R74" s="110"/>
      <c r="S74" s="62"/>
      <c r="T74" s="95" t="str">
        <f>IF(IMAGES!AI$428=0,IF(IMAGES!AI421=0,"",IMAGES!AI421),IF(IMAGES!AI496=0,"",IMAGES!AI496))</f>
        <v/>
      </c>
      <c r="U74" s="96" t="str">
        <f>IF(ISBLANK('PASTE DATA HERE'!AD69),"",'PASTE DATA HERE'!AD69)</f>
        <v/>
      </c>
      <c r="V74" s="64"/>
      <c r="W74" s="65">
        <f t="shared" si="3"/>
        <v>0</v>
      </c>
      <c r="X74" s="66"/>
      <c r="Y74" s="67" t="str">
        <f>IF(IMAGES!AG$428=0,IF(IMAGES!AG421=0,"",IMAGES!AG421),IF(IMAGES!AH496=0,"",IMAGES!AG496))</f>
        <v/>
      </c>
      <c r="Z74" s="54"/>
      <c r="AA74" s="3"/>
    </row>
    <row r="75" spans="1:27" s="2" customFormat="1" ht="18" customHeight="1" x14ac:dyDescent="0.3">
      <c r="A75" s="99"/>
      <c r="B75" s="100"/>
      <c r="C75" s="61" t="str">
        <f>IF(IMAGES!AE$428=0,"",IMAGES!AE422)</f>
        <v/>
      </c>
      <c r="D75" s="71" t="str">
        <f>IF(C75="","",IMAGES!AF422)</f>
        <v/>
      </c>
      <c r="E75" s="63" t="str">
        <f>IF(C75="","",IMAGES!AH422)</f>
        <v/>
      </c>
      <c r="F75" s="73"/>
      <c r="G75" s="63" t="str">
        <f>IF(C75="","",IMAGES!AI422)</f>
        <v/>
      </c>
      <c r="H75" s="73"/>
      <c r="I75" s="65">
        <f t="shared" si="2"/>
        <v>0</v>
      </c>
      <c r="J75" s="73"/>
      <c r="K75" s="72" t="str">
        <f>IF(C75="","",IMAGES!AG422)</f>
        <v/>
      </c>
      <c r="L75" s="41"/>
      <c r="M75" s="61" t="str">
        <f>IF(IMAGES!AE$428=0,IF(IMAGES!AE422=0,"",IMAGES!AE422),IF(IMAGES!AE497=0,"",IMAGES!AE497))</f>
        <v/>
      </c>
      <c r="N75" s="88" t="str">
        <f>IF(IMAGES!AF$428=0,IF(IMAGES!AF422=0,"",IMAGES!AF422),IF(IMAGES!AF497=0,"",IMAGES!AF497))</f>
        <v/>
      </c>
      <c r="O75" s="88"/>
      <c r="P75" s="96" t="str">
        <f>IF(IMAGES!AH$428=0,IF(IMAGES!AH422=0,"",IMAGES!AH422),IF(IMAGES!AH497=0,"",IMAGES!AH497))</f>
        <v/>
      </c>
      <c r="Q75" s="110"/>
      <c r="R75" s="110"/>
      <c r="S75" s="62"/>
      <c r="T75" s="96" t="str">
        <f>IF(IMAGES!AI$428=0,IF(IMAGES!AI422=0,"",IMAGES!AI422),IF(IMAGES!AI497=0,"",IMAGES!AI497))</f>
        <v/>
      </c>
      <c r="U75" s="110" t="str">
        <f>IF(ISBLANK('PASTE DATA HERE'!AD70),"",'PASTE DATA HERE'!AD70)</f>
        <v/>
      </c>
      <c r="V75" s="64"/>
      <c r="W75" s="65">
        <f t="shared" si="3"/>
        <v>0</v>
      </c>
      <c r="X75" s="66"/>
      <c r="Y75" s="67" t="str">
        <f>IF(IMAGES!AG$428=0,IF(IMAGES!AG422=0,"",IMAGES!AG422),IF(IMAGES!AH497=0,"",IMAGES!AG497))</f>
        <v/>
      </c>
      <c r="Z75" s="54"/>
      <c r="AA75" s="3"/>
    </row>
    <row r="76" spans="1:27" s="2" customFormat="1" ht="18" customHeight="1" x14ac:dyDescent="0.3">
      <c r="A76" s="99"/>
      <c r="B76" s="100"/>
      <c r="C76" s="61" t="str">
        <f>IF(IMAGES!AE$428=0,"",IMAGES!AE423)</f>
        <v/>
      </c>
      <c r="D76" s="71" t="str">
        <f>IF(C76="","",IMAGES!AF423)</f>
        <v/>
      </c>
      <c r="E76" s="63" t="str">
        <f>IF(C76="","",IMAGES!AH423)</f>
        <v/>
      </c>
      <c r="F76" s="73"/>
      <c r="G76" s="63" t="str">
        <f>IF(C76="","",IMAGES!AI423)</f>
        <v/>
      </c>
      <c r="H76" s="73"/>
      <c r="I76" s="65">
        <f t="shared" si="2"/>
        <v>0</v>
      </c>
      <c r="J76" s="73"/>
      <c r="K76" s="72" t="str">
        <f>IF(C76="","",IMAGES!AG423)</f>
        <v/>
      </c>
      <c r="L76" s="41"/>
      <c r="M76" s="61" t="str">
        <f>IF(IMAGES!AE$428=0,IF(IMAGES!AE423=0,"",IMAGES!AE423),IF(IMAGES!AE498=0,"",IMAGES!AE498))</f>
        <v/>
      </c>
      <c r="N76" s="88" t="str">
        <f>IF(IMAGES!AF$428=0,IF(IMAGES!AF423=0,"",IMAGES!AF423),IF(IMAGES!AF498=0,"",IMAGES!AF498))</f>
        <v/>
      </c>
      <c r="O76" s="88"/>
      <c r="P76" s="96" t="str">
        <f>IF(IMAGES!AH$428=0,IF(IMAGES!AH423=0,"",IMAGES!AH423),IF(IMAGES!AH498=0,"",IMAGES!AH498))</f>
        <v/>
      </c>
      <c r="Q76" s="110"/>
      <c r="R76" s="110"/>
      <c r="S76" s="62"/>
      <c r="T76" s="95" t="str">
        <f>IF(IMAGES!AI$428=0,IF(IMAGES!AI423=0,"",IMAGES!AI423),IF(IMAGES!AI498=0,"",IMAGES!AI498))</f>
        <v/>
      </c>
      <c r="U76" s="96" t="str">
        <f>IF(ISBLANK('PASTE DATA HERE'!AD71),"",'PASTE DATA HERE'!AD71)</f>
        <v/>
      </c>
      <c r="V76" s="64"/>
      <c r="W76" s="65">
        <f t="shared" si="3"/>
        <v>0</v>
      </c>
      <c r="X76" s="66"/>
      <c r="Y76" s="67" t="str">
        <f>IF(IMAGES!AG$428=0,IF(IMAGES!AG423=0,"",IMAGES!AG423),IF(IMAGES!AH498=0,"",IMAGES!AG498))</f>
        <v/>
      </c>
      <c r="Z76" s="54"/>
      <c r="AA76" s="3"/>
    </row>
    <row r="77" spans="1:27" s="2" customFormat="1" ht="18" customHeight="1" x14ac:dyDescent="0.3">
      <c r="A77" s="99"/>
      <c r="B77" s="100"/>
      <c r="C77" s="61" t="str">
        <f>IF(IMAGES!AE$428=0,"",IMAGES!AE424)</f>
        <v/>
      </c>
      <c r="D77" s="71" t="str">
        <f>IF(C77="","",IMAGES!AF424)</f>
        <v/>
      </c>
      <c r="E77" s="63" t="str">
        <f>IF(C77="","",IMAGES!AH424)</f>
        <v/>
      </c>
      <c r="F77" s="73"/>
      <c r="G77" s="63" t="str">
        <f>IF(C77="","",IMAGES!AI424)</f>
        <v/>
      </c>
      <c r="H77" s="73"/>
      <c r="I77" s="65">
        <f t="shared" si="2"/>
        <v>0</v>
      </c>
      <c r="J77" s="73"/>
      <c r="K77" s="72" t="str">
        <f>IF(C77="","",IMAGES!AG424)</f>
        <v/>
      </c>
      <c r="L77" s="41"/>
      <c r="M77" s="61" t="str">
        <f>IF(IMAGES!AE$428=0,IF(IMAGES!AE424=0,"",IMAGES!AE424),IF(IMAGES!AE499=0,"",IMAGES!AE499))</f>
        <v/>
      </c>
      <c r="N77" s="88" t="str">
        <f>IF(IMAGES!AF$428=0,IF(IMAGES!AF424=0,"",IMAGES!AF424),IF(IMAGES!AF499=0,"",IMAGES!AF499))</f>
        <v/>
      </c>
      <c r="O77" s="88"/>
      <c r="P77" s="96" t="str">
        <f>IF(IMAGES!AH$428=0,IF(IMAGES!AH424=0,"",IMAGES!AH424),IF(IMAGES!AH499=0,"",IMAGES!AH499))</f>
        <v/>
      </c>
      <c r="Q77" s="110"/>
      <c r="R77" s="110"/>
      <c r="S77" s="62"/>
      <c r="T77" s="96" t="str">
        <f>IF(IMAGES!AI$428=0,IF(IMAGES!AI424=0,"",IMAGES!AI424),IF(IMAGES!AI499=0,"",IMAGES!AI499))</f>
        <v/>
      </c>
      <c r="U77" s="110" t="str">
        <f>IF(ISBLANK('PASTE DATA HERE'!AD72),"",'PASTE DATA HERE'!AD72)</f>
        <v/>
      </c>
      <c r="V77" s="64"/>
      <c r="W77" s="65">
        <f t="shared" si="3"/>
        <v>0</v>
      </c>
      <c r="X77" s="66"/>
      <c r="Y77" s="67" t="str">
        <f>IF(IMAGES!AG$428=0,IF(IMAGES!AG424=0,"",IMAGES!AG424),IF(IMAGES!AH499=0,"",IMAGES!AG499))</f>
        <v/>
      </c>
      <c r="Z77" s="54"/>
      <c r="AA77" s="3"/>
    </row>
    <row r="78" spans="1:27" s="2" customFormat="1" ht="18" customHeight="1" x14ac:dyDescent="0.3">
      <c r="A78" s="99"/>
      <c r="B78" s="100"/>
      <c r="C78" s="61" t="str">
        <f>IF(IMAGES!AE$428=0,"",IMAGES!AE425)</f>
        <v/>
      </c>
      <c r="D78" s="71" t="str">
        <f>IF(C78="","",IMAGES!AF425)</f>
        <v/>
      </c>
      <c r="E78" s="63" t="str">
        <f>IF(C78="","",IMAGES!AH425)</f>
        <v/>
      </c>
      <c r="F78" s="73"/>
      <c r="G78" s="63" t="str">
        <f>IF(C78="","",IMAGES!AI425)</f>
        <v/>
      </c>
      <c r="H78" s="73"/>
      <c r="I78" s="65">
        <f t="shared" si="2"/>
        <v>0</v>
      </c>
      <c r="J78" s="73"/>
      <c r="K78" s="72" t="str">
        <f>IF(C78="","",IMAGES!AG425)</f>
        <v/>
      </c>
      <c r="L78" s="41"/>
      <c r="M78" s="61" t="str">
        <f>IF(IMAGES!AE$428=0,IF(IMAGES!AE425=0,"",IMAGES!AE425),IF(IMAGES!AE500=0,"",IMAGES!AE500))</f>
        <v/>
      </c>
      <c r="N78" s="88" t="str">
        <f>IF(IMAGES!AF$428=0,IF(IMAGES!AF425=0,"",IMAGES!AF425),IF(IMAGES!AF500=0,"",IMAGES!AF500))</f>
        <v/>
      </c>
      <c r="O78" s="88"/>
      <c r="P78" s="96" t="str">
        <f>IF(IMAGES!AH$428=0,IF(IMAGES!AH425=0,"",IMAGES!AH425),IF(IMAGES!AH500=0,"",IMAGES!AH500))</f>
        <v/>
      </c>
      <c r="Q78" s="110"/>
      <c r="R78" s="110"/>
      <c r="S78" s="62"/>
      <c r="T78" s="95" t="str">
        <f>IF(IMAGES!AI$428=0,IF(IMAGES!AI425=0,"",IMAGES!AI425),IF(IMAGES!AI500=0,"",IMAGES!AI500))</f>
        <v/>
      </c>
      <c r="U78" s="96" t="str">
        <f>IF(ISBLANK('PASTE DATA HERE'!AD73),"",'PASTE DATA HERE'!AD73)</f>
        <v/>
      </c>
      <c r="V78" s="64"/>
      <c r="W78" s="65">
        <f t="shared" si="3"/>
        <v>0</v>
      </c>
      <c r="X78" s="66"/>
      <c r="Y78" s="67" t="str">
        <f>IF(IMAGES!AG$428=0,IF(IMAGES!AG425=0,"",IMAGES!AG425),IF(IMAGES!AH500=0,"",IMAGES!AG500))</f>
        <v/>
      </c>
      <c r="Z78" s="54"/>
      <c r="AA78" s="3"/>
    </row>
    <row r="79" spans="1:27" s="2" customFormat="1" ht="18" customHeight="1" x14ac:dyDescent="0.3">
      <c r="A79" s="99"/>
      <c r="B79" s="100"/>
      <c r="C79" s="61" t="str">
        <f>IF(IMAGES!AE$428=0,"",IMAGES!AE426)</f>
        <v/>
      </c>
      <c r="D79" s="71" t="str">
        <f>IF(C79="","",IMAGES!AF426)</f>
        <v/>
      </c>
      <c r="E79" s="63" t="str">
        <f>IF(C79="","",IMAGES!AH426)</f>
        <v/>
      </c>
      <c r="F79" s="73"/>
      <c r="G79" s="63" t="str">
        <f>IF(C79="","",IMAGES!AI426)</f>
        <v/>
      </c>
      <c r="H79" s="73"/>
      <c r="I79" s="65">
        <f t="shared" si="2"/>
        <v>0</v>
      </c>
      <c r="J79" s="73"/>
      <c r="K79" s="72" t="str">
        <f>IF(C79="","",IMAGES!AG426)</f>
        <v/>
      </c>
      <c r="L79" s="41"/>
      <c r="M79" s="61" t="str">
        <f>IF(IMAGES!AE$428=0,IF(IMAGES!AE426=0,"",IMAGES!AE426),IF(IMAGES!AE501=0,"",IMAGES!AE501))</f>
        <v/>
      </c>
      <c r="N79" s="88" t="str">
        <f>IF(IMAGES!AF$428=0,IF(IMAGES!AF426=0,"",IMAGES!AF426),IF(IMAGES!AF501=0,"",IMAGES!AF501))</f>
        <v/>
      </c>
      <c r="O79" s="88"/>
      <c r="P79" s="96" t="str">
        <f>IF(IMAGES!AH$428=0,IF(IMAGES!AH426=0,"",IMAGES!AH426),IF(IMAGES!AH501=0,"",IMAGES!AH501))</f>
        <v/>
      </c>
      <c r="Q79" s="110"/>
      <c r="R79" s="110"/>
      <c r="S79" s="62"/>
      <c r="T79" s="96" t="str">
        <f>IF(IMAGES!AI$428=0,IF(IMAGES!AI426=0,"",IMAGES!AI426),IF(IMAGES!AI501=0,"",IMAGES!AI501))</f>
        <v/>
      </c>
      <c r="U79" s="110" t="str">
        <f>IF(ISBLANK('PASTE DATA HERE'!AD74),"",'PASTE DATA HERE'!AD74)</f>
        <v/>
      </c>
      <c r="V79" s="64"/>
      <c r="W79" s="65">
        <f t="shared" si="3"/>
        <v>0</v>
      </c>
      <c r="X79" s="66"/>
      <c r="Y79" s="67" t="str">
        <f>IF(IMAGES!AG$428=0,IF(IMAGES!AG426=0,"",IMAGES!AG426),IF(IMAGES!AH501=0,"",IMAGES!AG501))</f>
        <v/>
      </c>
      <c r="Z79" s="54"/>
      <c r="AA79" s="3"/>
    </row>
    <row r="80" spans="1:27" s="4" customFormat="1" ht="18" customHeight="1" x14ac:dyDescent="0.3">
      <c r="A80" s="99"/>
      <c r="B80" s="100"/>
      <c r="C80" s="61" t="str">
        <f>IF(IMAGES!AE$428=0,"",IMAGES!AE427)</f>
        <v/>
      </c>
      <c r="D80" s="71" t="str">
        <f>IF(C80="","",IMAGES!AF427)</f>
        <v/>
      </c>
      <c r="E80" s="63" t="str">
        <f>IF(C80="","",IMAGES!AH427)</f>
        <v/>
      </c>
      <c r="F80" s="73"/>
      <c r="G80" s="63" t="str">
        <f>IF(C80="","",IMAGES!AI427)</f>
        <v/>
      </c>
      <c r="H80" s="73"/>
      <c r="I80" s="65">
        <f t="shared" si="2"/>
        <v>0</v>
      </c>
      <c r="J80" s="73"/>
      <c r="K80" s="72" t="str">
        <f>IF(C80="","",IMAGES!AG427)</f>
        <v/>
      </c>
      <c r="L80" s="41"/>
      <c r="M80" s="61" t="str">
        <f>IF(IMAGES!AE$428=0,IF(IMAGES!AE427=0,"",IMAGES!AE427),IF(IMAGES!AE502=0,"",IMAGES!AE502))</f>
        <v/>
      </c>
      <c r="N80" s="88" t="str">
        <f>IF(IMAGES!AF$428=0,IF(IMAGES!AF427=0,"",IMAGES!AF427),IF(IMAGES!AF502=0,"",IMAGES!AF502))</f>
        <v/>
      </c>
      <c r="O80" s="88"/>
      <c r="P80" s="96" t="str">
        <f>IF(IMAGES!AH$428=0,IF(IMAGES!AH427=0,"",IMAGES!AH427),IF(IMAGES!AH502=0,"",IMAGES!AH502))</f>
        <v/>
      </c>
      <c r="Q80" s="110"/>
      <c r="R80" s="110"/>
      <c r="S80" s="62"/>
      <c r="T80" s="95" t="str">
        <f>IF(IMAGES!AI$428=0,IF(IMAGES!AI427=0,"",IMAGES!AI427),IF(IMAGES!AI502=0,"",IMAGES!AI502))</f>
        <v/>
      </c>
      <c r="U80" s="96" t="str">
        <f>IF(ISBLANK('PASTE DATA HERE'!AD75),"",'PASTE DATA HERE'!AD75)</f>
        <v/>
      </c>
      <c r="V80" s="64"/>
      <c r="W80" s="65">
        <f t="shared" si="3"/>
        <v>0</v>
      </c>
      <c r="X80" s="66"/>
      <c r="Y80" s="67" t="str">
        <f>IF(IMAGES!AG$428=0,IF(IMAGES!AG427=0,"",IMAGES!AG427),IF(IMAGES!AH502=0,"",IMAGES!AG502))</f>
        <v/>
      </c>
      <c r="Z80" s="54"/>
      <c r="AA80" s="5"/>
    </row>
    <row r="81" spans="1:26" x14ac:dyDescent="0.25">
      <c r="A81" s="99"/>
      <c r="B81" s="100"/>
      <c r="C81" s="47"/>
      <c r="D81" s="47"/>
      <c r="E81" s="46"/>
      <c r="F81" s="46"/>
      <c r="G81" s="47"/>
      <c r="H81" s="47"/>
      <c r="I81" s="47"/>
      <c r="J81" s="47"/>
      <c r="K81" s="47"/>
      <c r="L81" s="47"/>
      <c r="M81" s="47"/>
      <c r="N81" s="46"/>
      <c r="O81" s="46"/>
      <c r="P81" s="46"/>
      <c r="Q81" s="46"/>
      <c r="R81" s="46"/>
      <c r="S81" s="46"/>
      <c r="T81" s="46"/>
      <c r="U81" s="46"/>
      <c r="V81" s="46"/>
      <c r="W81" s="46"/>
      <c r="X81" s="46"/>
      <c r="Y81" s="46"/>
      <c r="Z81" s="53"/>
    </row>
    <row r="82" spans="1:26" x14ac:dyDescent="0.25">
      <c r="A82" s="99"/>
      <c r="B82" s="100"/>
      <c r="C82" s="47"/>
      <c r="D82" s="47"/>
      <c r="E82" s="47"/>
      <c r="F82" s="47"/>
      <c r="G82" s="47"/>
      <c r="H82" s="47"/>
      <c r="I82" s="47"/>
      <c r="J82" s="47"/>
      <c r="K82" s="47"/>
      <c r="L82" s="47"/>
      <c r="M82" s="47"/>
      <c r="N82" s="46"/>
      <c r="O82" s="46"/>
      <c r="P82" s="46"/>
      <c r="Q82" s="46"/>
      <c r="R82" s="46"/>
      <c r="S82" s="46"/>
      <c r="T82" s="46"/>
      <c r="U82" s="46"/>
      <c r="V82" s="46"/>
      <c r="W82" s="46"/>
      <c r="X82" s="46"/>
      <c r="Y82" s="46"/>
      <c r="Z82" s="53"/>
    </row>
    <row r="83" spans="1:26" x14ac:dyDescent="0.25">
      <c r="A83" s="55"/>
      <c r="B83" s="56"/>
      <c r="C83" s="47"/>
      <c r="D83" s="47"/>
      <c r="E83" s="47"/>
      <c r="F83" s="47"/>
      <c r="G83" s="47"/>
      <c r="H83" s="47"/>
      <c r="I83" s="47"/>
      <c r="J83" s="47"/>
      <c r="K83" s="47"/>
      <c r="L83" s="47"/>
      <c r="M83" s="47"/>
      <c r="N83" s="46"/>
      <c r="O83" s="46"/>
      <c r="P83" s="46"/>
      <c r="Q83" s="46"/>
      <c r="R83" s="46"/>
      <c r="S83" s="46"/>
      <c r="T83" s="46"/>
      <c r="U83" s="46"/>
      <c r="V83" s="46"/>
      <c r="W83" s="46"/>
      <c r="X83" s="46"/>
      <c r="Y83" s="46"/>
      <c r="Z83" s="53"/>
    </row>
    <row r="84" spans="1:26" x14ac:dyDescent="0.25">
      <c r="A84" s="55"/>
      <c r="B84" s="56"/>
      <c r="C84" s="47"/>
      <c r="D84" s="47"/>
      <c r="E84" s="47"/>
      <c r="F84" s="47"/>
      <c r="G84" s="47"/>
      <c r="H84" s="47"/>
      <c r="I84" s="47"/>
      <c r="J84" s="47"/>
      <c r="K84" s="47"/>
      <c r="L84" s="47"/>
      <c r="M84" s="47"/>
      <c r="N84" s="46"/>
      <c r="O84" s="46"/>
      <c r="P84" s="46"/>
      <c r="Q84" s="46"/>
      <c r="R84" s="46"/>
      <c r="S84" s="46"/>
      <c r="T84" s="46"/>
      <c r="U84" s="46"/>
      <c r="V84" s="46"/>
      <c r="W84" s="46"/>
      <c r="X84" s="46"/>
      <c r="Y84" s="46"/>
      <c r="Z84" s="53"/>
    </row>
    <row r="85" spans="1:26" x14ac:dyDescent="0.25">
      <c r="A85" s="55"/>
      <c r="B85" s="56"/>
      <c r="C85" s="47"/>
      <c r="D85" s="47"/>
      <c r="E85" s="47"/>
      <c r="F85" s="47"/>
      <c r="G85" s="47"/>
      <c r="H85" s="47"/>
      <c r="I85" s="47"/>
      <c r="J85" s="47"/>
      <c r="K85" s="47"/>
      <c r="L85" s="47"/>
      <c r="M85" s="47"/>
      <c r="N85" s="46"/>
      <c r="O85" s="46"/>
      <c r="P85" s="46"/>
      <c r="Q85" s="46"/>
      <c r="R85" s="46"/>
      <c r="S85" s="46"/>
      <c r="T85" s="46"/>
      <c r="U85" s="46"/>
      <c r="V85" s="46"/>
      <c r="W85" s="46"/>
      <c r="X85" s="46"/>
      <c r="Y85" s="46"/>
      <c r="Z85" s="53"/>
    </row>
    <row r="86" spans="1:26" x14ac:dyDescent="0.25">
      <c r="A86" s="55"/>
      <c r="B86" s="56"/>
      <c r="C86" s="47"/>
      <c r="D86" s="47"/>
      <c r="E86" s="47"/>
      <c r="F86" s="47"/>
      <c r="G86" s="47"/>
      <c r="H86" s="47"/>
      <c r="I86" s="47"/>
      <c r="J86" s="47"/>
      <c r="K86" s="47"/>
      <c r="L86" s="47"/>
      <c r="M86" s="47"/>
      <c r="N86" s="46"/>
      <c r="O86" s="46"/>
      <c r="P86" s="46"/>
      <c r="Q86" s="46"/>
      <c r="R86" s="46"/>
      <c r="S86" s="46"/>
      <c r="T86" s="46"/>
      <c r="U86" s="46"/>
      <c r="V86" s="46"/>
      <c r="W86" s="46"/>
      <c r="X86" s="46"/>
      <c r="Y86" s="46"/>
      <c r="Z86" s="53"/>
    </row>
    <row r="87" spans="1:26" ht="18" customHeight="1" x14ac:dyDescent="0.25">
      <c r="A87" s="55"/>
      <c r="B87" s="56"/>
      <c r="C87" s="47"/>
      <c r="D87" s="47"/>
      <c r="E87" s="47"/>
      <c r="F87" s="47"/>
      <c r="G87" s="47"/>
      <c r="H87" s="47"/>
      <c r="I87" s="47"/>
      <c r="J87" s="47"/>
      <c r="K87" s="47"/>
      <c r="L87" s="47"/>
      <c r="M87" s="47"/>
      <c r="N87" s="46"/>
      <c r="O87" s="46"/>
      <c r="P87" s="46"/>
      <c r="Q87" s="46"/>
      <c r="R87" s="46"/>
      <c r="S87" s="46"/>
      <c r="T87" s="46"/>
      <c r="U87" s="46"/>
      <c r="V87" s="46"/>
      <c r="W87" s="46"/>
      <c r="X87" s="46"/>
      <c r="Y87" s="46"/>
      <c r="Z87" s="53"/>
    </row>
    <row r="88" spans="1:26" ht="18.95" customHeight="1" x14ac:dyDescent="0.25">
      <c r="A88" s="57"/>
      <c r="B88" s="58"/>
      <c r="C88" s="58"/>
      <c r="D88" s="58"/>
      <c r="E88" s="58"/>
      <c r="F88" s="58"/>
      <c r="G88" s="58"/>
      <c r="H88" s="58"/>
      <c r="I88" s="58"/>
      <c r="J88" s="58"/>
      <c r="K88" s="58"/>
      <c r="L88" s="58"/>
      <c r="M88" s="58"/>
      <c r="N88" s="58"/>
      <c r="O88" s="58"/>
      <c r="P88" s="58"/>
      <c r="Q88" s="58"/>
      <c r="R88" s="58"/>
      <c r="S88" s="58"/>
      <c r="T88" s="58"/>
      <c r="U88" s="58"/>
      <c r="V88" s="58"/>
      <c r="W88" s="58"/>
      <c r="X88" s="58"/>
      <c r="Y88" s="58"/>
      <c r="Z88" s="59"/>
    </row>
  </sheetData>
  <sheetProtection sheet="1" objects="1" scenarios="1"/>
  <mergeCells count="243">
    <mergeCell ref="N79:O79"/>
    <mergeCell ref="P79:R79"/>
    <mergeCell ref="T79:U79"/>
    <mergeCell ref="N80:O80"/>
    <mergeCell ref="P80:R80"/>
    <mergeCell ref="T80:U80"/>
    <mergeCell ref="N77:O77"/>
    <mergeCell ref="P77:R77"/>
    <mergeCell ref="T77:U77"/>
    <mergeCell ref="N78:O78"/>
    <mergeCell ref="P78:R78"/>
    <mergeCell ref="T78:U78"/>
    <mergeCell ref="N75:O75"/>
    <mergeCell ref="P75:R75"/>
    <mergeCell ref="T75:U75"/>
    <mergeCell ref="N76:O76"/>
    <mergeCell ref="P76:R76"/>
    <mergeCell ref="T76:U76"/>
    <mergeCell ref="N73:O73"/>
    <mergeCell ref="P73:R73"/>
    <mergeCell ref="T73:U73"/>
    <mergeCell ref="N74:O74"/>
    <mergeCell ref="P74:R74"/>
    <mergeCell ref="T74:U74"/>
    <mergeCell ref="P71:R71"/>
    <mergeCell ref="T71:U71"/>
    <mergeCell ref="N72:O72"/>
    <mergeCell ref="P72:R72"/>
    <mergeCell ref="T72:U72"/>
    <mergeCell ref="N69:O69"/>
    <mergeCell ref="P69:R69"/>
    <mergeCell ref="T69:U69"/>
    <mergeCell ref="N70:O70"/>
    <mergeCell ref="P70:R70"/>
    <mergeCell ref="T70:U70"/>
    <mergeCell ref="A65:A82"/>
    <mergeCell ref="B65:B82"/>
    <mergeCell ref="N65:O65"/>
    <mergeCell ref="P65:R65"/>
    <mergeCell ref="T65:U65"/>
    <mergeCell ref="N66:O66"/>
    <mergeCell ref="P66:R66"/>
    <mergeCell ref="N62:O62"/>
    <mergeCell ref="P62:R62"/>
    <mergeCell ref="T62:U62"/>
    <mergeCell ref="N63:O63"/>
    <mergeCell ref="P63:R63"/>
    <mergeCell ref="T63:U63"/>
    <mergeCell ref="T66:U66"/>
    <mergeCell ref="N67:O67"/>
    <mergeCell ref="P67:R67"/>
    <mergeCell ref="T67:U67"/>
    <mergeCell ref="N68:O68"/>
    <mergeCell ref="P68:R68"/>
    <mergeCell ref="T68:U68"/>
    <mergeCell ref="N64:O64"/>
    <mergeCell ref="P64:R64"/>
    <mergeCell ref="T64:U64"/>
    <mergeCell ref="N71:O71"/>
    <mergeCell ref="N60:O60"/>
    <mergeCell ref="P60:R60"/>
    <mergeCell ref="T60:U60"/>
    <mergeCell ref="N61:O61"/>
    <mergeCell ref="P61:R61"/>
    <mergeCell ref="T61:U61"/>
    <mergeCell ref="N58:O58"/>
    <mergeCell ref="P58:R58"/>
    <mergeCell ref="T58:U58"/>
    <mergeCell ref="N59:O59"/>
    <mergeCell ref="P59:R59"/>
    <mergeCell ref="T59:U59"/>
    <mergeCell ref="N56:O56"/>
    <mergeCell ref="P56:R56"/>
    <mergeCell ref="T56:U56"/>
    <mergeCell ref="N57:O57"/>
    <mergeCell ref="P57:R57"/>
    <mergeCell ref="T57:U57"/>
    <mergeCell ref="N54:O54"/>
    <mergeCell ref="P54:R54"/>
    <mergeCell ref="T54:U54"/>
    <mergeCell ref="N55:O55"/>
    <mergeCell ref="P55:R55"/>
    <mergeCell ref="T55:U55"/>
    <mergeCell ref="N52:O52"/>
    <mergeCell ref="P52:R52"/>
    <mergeCell ref="T52:U52"/>
    <mergeCell ref="N53:O53"/>
    <mergeCell ref="P53:R53"/>
    <mergeCell ref="T53:U53"/>
    <mergeCell ref="N50:O50"/>
    <mergeCell ref="P50:R50"/>
    <mergeCell ref="T50:U50"/>
    <mergeCell ref="N51:O51"/>
    <mergeCell ref="P51:R51"/>
    <mergeCell ref="T51:U51"/>
    <mergeCell ref="N48:O48"/>
    <mergeCell ref="P48:R48"/>
    <mergeCell ref="T48:U48"/>
    <mergeCell ref="N49:O49"/>
    <mergeCell ref="P49:R49"/>
    <mergeCell ref="T49:U49"/>
    <mergeCell ref="N46:O46"/>
    <mergeCell ref="P46:R46"/>
    <mergeCell ref="T46:U46"/>
    <mergeCell ref="N47:O47"/>
    <mergeCell ref="P47:R47"/>
    <mergeCell ref="T47:U47"/>
    <mergeCell ref="N44:O44"/>
    <mergeCell ref="P44:R44"/>
    <mergeCell ref="T44:U44"/>
    <mergeCell ref="N45:O45"/>
    <mergeCell ref="P45:R45"/>
    <mergeCell ref="T45:U45"/>
    <mergeCell ref="N42:O42"/>
    <mergeCell ref="P42:R42"/>
    <mergeCell ref="T42:U42"/>
    <mergeCell ref="N43:O43"/>
    <mergeCell ref="P43:R43"/>
    <mergeCell ref="T43:U43"/>
    <mergeCell ref="N40:O40"/>
    <mergeCell ref="P40:R40"/>
    <mergeCell ref="T40:U40"/>
    <mergeCell ref="N41:O41"/>
    <mergeCell ref="P41:R41"/>
    <mergeCell ref="T41:U41"/>
    <mergeCell ref="N38:O38"/>
    <mergeCell ref="P38:R38"/>
    <mergeCell ref="T38:U38"/>
    <mergeCell ref="N39:O39"/>
    <mergeCell ref="P39:R39"/>
    <mergeCell ref="T39:U39"/>
    <mergeCell ref="N36:O36"/>
    <mergeCell ref="P36:R36"/>
    <mergeCell ref="T36:U36"/>
    <mergeCell ref="N37:O37"/>
    <mergeCell ref="P37:R37"/>
    <mergeCell ref="T37:U37"/>
    <mergeCell ref="N34:O34"/>
    <mergeCell ref="P34:R34"/>
    <mergeCell ref="T34:U34"/>
    <mergeCell ref="N35:O35"/>
    <mergeCell ref="P35:R35"/>
    <mergeCell ref="T35:U35"/>
    <mergeCell ref="N32:O32"/>
    <mergeCell ref="P32:R32"/>
    <mergeCell ref="T32:U32"/>
    <mergeCell ref="N33:O33"/>
    <mergeCell ref="P33:R33"/>
    <mergeCell ref="T33:U33"/>
    <mergeCell ref="N30:O30"/>
    <mergeCell ref="P30:R30"/>
    <mergeCell ref="T30:U30"/>
    <mergeCell ref="N31:O31"/>
    <mergeCell ref="P31:R31"/>
    <mergeCell ref="T31:U31"/>
    <mergeCell ref="N28:O28"/>
    <mergeCell ref="P28:R28"/>
    <mergeCell ref="T28:U28"/>
    <mergeCell ref="N29:O29"/>
    <mergeCell ref="P29:R29"/>
    <mergeCell ref="T29:U29"/>
    <mergeCell ref="N26:O26"/>
    <mergeCell ref="P26:R26"/>
    <mergeCell ref="T26:U26"/>
    <mergeCell ref="N27:O27"/>
    <mergeCell ref="P27:R27"/>
    <mergeCell ref="T27:U27"/>
    <mergeCell ref="N24:O24"/>
    <mergeCell ref="P24:R24"/>
    <mergeCell ref="T24:U24"/>
    <mergeCell ref="N25:O25"/>
    <mergeCell ref="P25:R25"/>
    <mergeCell ref="T25:U25"/>
    <mergeCell ref="N22:O22"/>
    <mergeCell ref="P22:R22"/>
    <mergeCell ref="T22:U22"/>
    <mergeCell ref="N23:O23"/>
    <mergeCell ref="P23:R23"/>
    <mergeCell ref="T23:U23"/>
    <mergeCell ref="N20:O20"/>
    <mergeCell ref="P20:R20"/>
    <mergeCell ref="T20:U20"/>
    <mergeCell ref="N21:O21"/>
    <mergeCell ref="P21:R21"/>
    <mergeCell ref="T21:U21"/>
    <mergeCell ref="N18:O18"/>
    <mergeCell ref="P18:R18"/>
    <mergeCell ref="T18:U18"/>
    <mergeCell ref="N19:O19"/>
    <mergeCell ref="P19:R19"/>
    <mergeCell ref="T19:U19"/>
    <mergeCell ref="N16:O16"/>
    <mergeCell ref="P16:R16"/>
    <mergeCell ref="T16:U16"/>
    <mergeCell ref="N17:O17"/>
    <mergeCell ref="P17:R17"/>
    <mergeCell ref="T17:U17"/>
    <mergeCell ref="N14:O14"/>
    <mergeCell ref="P14:R14"/>
    <mergeCell ref="T14:U14"/>
    <mergeCell ref="N15:O15"/>
    <mergeCell ref="P15:R15"/>
    <mergeCell ref="T15:U15"/>
    <mergeCell ref="N12:O12"/>
    <mergeCell ref="P12:R12"/>
    <mergeCell ref="T12:U12"/>
    <mergeCell ref="N13:O13"/>
    <mergeCell ref="P13:R13"/>
    <mergeCell ref="T13:U13"/>
    <mergeCell ref="N10:O10"/>
    <mergeCell ref="P10:R10"/>
    <mergeCell ref="T10:U10"/>
    <mergeCell ref="N11:O11"/>
    <mergeCell ref="P11:R11"/>
    <mergeCell ref="T11:U11"/>
    <mergeCell ref="N8:O8"/>
    <mergeCell ref="P8:R8"/>
    <mergeCell ref="T8:U8"/>
    <mergeCell ref="N9:O9"/>
    <mergeCell ref="P9:R9"/>
    <mergeCell ref="T9:U9"/>
    <mergeCell ref="N6:O6"/>
    <mergeCell ref="P6:R6"/>
    <mergeCell ref="T6:U6"/>
    <mergeCell ref="N7:O7"/>
    <mergeCell ref="P7:R7"/>
    <mergeCell ref="T7:U7"/>
    <mergeCell ref="E5:F5"/>
    <mergeCell ref="G5:H5"/>
    <mergeCell ref="I5:J5"/>
    <mergeCell ref="N5:O5"/>
    <mergeCell ref="P5:S5"/>
    <mergeCell ref="T5:V5"/>
    <mergeCell ref="D1:N4"/>
    <mergeCell ref="O1:P1"/>
    <mergeCell ref="Q1:Q2"/>
    <mergeCell ref="R1:T2"/>
    <mergeCell ref="U1:X2"/>
    <mergeCell ref="O2:P2"/>
    <mergeCell ref="O3:P3"/>
    <mergeCell ref="R3:T3"/>
    <mergeCell ref="U3:X3"/>
    <mergeCell ref="W5:X5"/>
  </mergeCells>
  <pageMargins left="2" right="0.5" top="0.5" bottom="0.5" header="0.5" footer="0.5"/>
  <pageSetup paperSize="2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301"/>
  <sheetViews>
    <sheetView topLeftCell="A223" zoomScaleNormal="100" workbookViewId="0">
      <selection activeCell="G242" sqref="G242"/>
    </sheetView>
  </sheetViews>
  <sheetFormatPr defaultRowHeight="17.25" x14ac:dyDescent="0.3"/>
  <cols>
    <col min="1" max="2" width="9.140625" style="8"/>
    <col min="3" max="4" width="9.140625" style="21"/>
    <col min="5" max="5" width="74.140625" style="6" customWidth="1"/>
    <col min="6" max="255" width="9.140625" style="6"/>
    <col min="256" max="256" width="13.42578125" style="6" customWidth="1"/>
    <col min="257" max="257" width="124.140625" style="6" customWidth="1"/>
    <col min="258" max="258" width="28.140625" style="6" customWidth="1"/>
    <col min="259" max="511" width="9.140625" style="6"/>
    <col min="512" max="512" width="13.42578125" style="6" customWidth="1"/>
    <col min="513" max="513" width="124.140625" style="6" customWidth="1"/>
    <col min="514" max="514" width="28.140625" style="6" customWidth="1"/>
    <col min="515" max="767" width="9.140625" style="6"/>
    <col min="768" max="768" width="13.42578125" style="6" customWidth="1"/>
    <col min="769" max="769" width="124.140625" style="6" customWidth="1"/>
    <col min="770" max="770" width="28.140625" style="6" customWidth="1"/>
    <col min="771" max="1023" width="9.140625" style="6"/>
    <col min="1024" max="1024" width="13.42578125" style="6" customWidth="1"/>
    <col min="1025" max="1025" width="124.140625" style="6" customWidth="1"/>
    <col min="1026" max="1026" width="28.140625" style="6" customWidth="1"/>
    <col min="1027" max="1279" width="9.140625" style="6"/>
    <col min="1280" max="1280" width="13.42578125" style="6" customWidth="1"/>
    <col min="1281" max="1281" width="124.140625" style="6" customWidth="1"/>
    <col min="1282" max="1282" width="28.140625" style="6" customWidth="1"/>
    <col min="1283" max="1535" width="9.140625" style="6"/>
    <col min="1536" max="1536" width="13.42578125" style="6" customWidth="1"/>
    <col min="1537" max="1537" width="124.140625" style="6" customWidth="1"/>
    <col min="1538" max="1538" width="28.140625" style="6" customWidth="1"/>
    <col min="1539" max="1791" width="9.140625" style="6"/>
    <col min="1792" max="1792" width="13.42578125" style="6" customWidth="1"/>
    <col min="1793" max="1793" width="124.140625" style="6" customWidth="1"/>
    <col min="1794" max="1794" width="28.140625" style="6" customWidth="1"/>
    <col min="1795" max="2047" width="9.140625" style="6"/>
    <col min="2048" max="2048" width="13.42578125" style="6" customWidth="1"/>
    <col min="2049" max="2049" width="124.140625" style="6" customWidth="1"/>
    <col min="2050" max="2050" width="28.140625" style="6" customWidth="1"/>
    <col min="2051" max="2303" width="9.140625" style="6"/>
    <col min="2304" max="2304" width="13.42578125" style="6" customWidth="1"/>
    <col min="2305" max="2305" width="124.140625" style="6" customWidth="1"/>
    <col min="2306" max="2306" width="28.140625" style="6" customWidth="1"/>
    <col min="2307" max="2559" width="9.140625" style="6"/>
    <col min="2560" max="2560" width="13.42578125" style="6" customWidth="1"/>
    <col min="2561" max="2561" width="124.140625" style="6" customWidth="1"/>
    <col min="2562" max="2562" width="28.140625" style="6" customWidth="1"/>
    <col min="2563" max="2815" width="9.140625" style="6"/>
    <col min="2816" max="2816" width="13.42578125" style="6" customWidth="1"/>
    <col min="2817" max="2817" width="124.140625" style="6" customWidth="1"/>
    <col min="2818" max="2818" width="28.140625" style="6" customWidth="1"/>
    <col min="2819" max="3071" width="9.140625" style="6"/>
    <col min="3072" max="3072" width="13.42578125" style="6" customWidth="1"/>
    <col min="3073" max="3073" width="124.140625" style="6" customWidth="1"/>
    <col min="3074" max="3074" width="28.140625" style="6" customWidth="1"/>
    <col min="3075" max="3327" width="9.140625" style="6"/>
    <col min="3328" max="3328" width="13.42578125" style="6" customWidth="1"/>
    <col min="3329" max="3329" width="124.140625" style="6" customWidth="1"/>
    <col min="3330" max="3330" width="28.140625" style="6" customWidth="1"/>
    <col min="3331" max="3583" width="9.140625" style="6"/>
    <col min="3584" max="3584" width="13.42578125" style="6" customWidth="1"/>
    <col min="3585" max="3585" width="124.140625" style="6" customWidth="1"/>
    <col min="3586" max="3586" width="28.140625" style="6" customWidth="1"/>
    <col min="3587" max="3839" width="9.140625" style="6"/>
    <col min="3840" max="3840" width="13.42578125" style="6" customWidth="1"/>
    <col min="3841" max="3841" width="124.140625" style="6" customWidth="1"/>
    <col min="3842" max="3842" width="28.140625" style="6" customWidth="1"/>
    <col min="3843" max="4095" width="9.140625" style="6"/>
    <col min="4096" max="4096" width="13.42578125" style="6" customWidth="1"/>
    <col min="4097" max="4097" width="124.140625" style="6" customWidth="1"/>
    <col min="4098" max="4098" width="28.140625" style="6" customWidth="1"/>
    <col min="4099" max="4351" width="9.140625" style="6"/>
    <col min="4352" max="4352" width="13.42578125" style="6" customWidth="1"/>
    <col min="4353" max="4353" width="124.140625" style="6" customWidth="1"/>
    <col min="4354" max="4354" width="28.140625" style="6" customWidth="1"/>
    <col min="4355" max="4607" width="9.140625" style="6"/>
    <col min="4608" max="4608" width="13.42578125" style="6" customWidth="1"/>
    <col min="4609" max="4609" width="124.140625" style="6" customWidth="1"/>
    <col min="4610" max="4610" width="28.140625" style="6" customWidth="1"/>
    <col min="4611" max="4863" width="9.140625" style="6"/>
    <col min="4864" max="4864" width="13.42578125" style="6" customWidth="1"/>
    <col min="4865" max="4865" width="124.140625" style="6" customWidth="1"/>
    <col min="4866" max="4866" width="28.140625" style="6" customWidth="1"/>
    <col min="4867" max="5119" width="9.140625" style="6"/>
    <col min="5120" max="5120" width="13.42578125" style="6" customWidth="1"/>
    <col min="5121" max="5121" width="124.140625" style="6" customWidth="1"/>
    <col min="5122" max="5122" width="28.140625" style="6" customWidth="1"/>
    <col min="5123" max="5375" width="9.140625" style="6"/>
    <col min="5376" max="5376" width="13.42578125" style="6" customWidth="1"/>
    <col min="5377" max="5377" width="124.140625" style="6" customWidth="1"/>
    <col min="5378" max="5378" width="28.140625" style="6" customWidth="1"/>
    <col min="5379" max="5631" width="9.140625" style="6"/>
    <col min="5632" max="5632" width="13.42578125" style="6" customWidth="1"/>
    <col min="5633" max="5633" width="124.140625" style="6" customWidth="1"/>
    <col min="5634" max="5634" width="28.140625" style="6" customWidth="1"/>
    <col min="5635" max="5887" width="9.140625" style="6"/>
    <col min="5888" max="5888" width="13.42578125" style="6" customWidth="1"/>
    <col min="5889" max="5889" width="124.140625" style="6" customWidth="1"/>
    <col min="5890" max="5890" width="28.140625" style="6" customWidth="1"/>
    <col min="5891" max="6143" width="9.140625" style="6"/>
    <col min="6144" max="6144" width="13.42578125" style="6" customWidth="1"/>
    <col min="6145" max="6145" width="124.140625" style="6" customWidth="1"/>
    <col min="6146" max="6146" width="28.140625" style="6" customWidth="1"/>
    <col min="6147" max="6399" width="9.140625" style="6"/>
    <col min="6400" max="6400" width="13.42578125" style="6" customWidth="1"/>
    <col min="6401" max="6401" width="124.140625" style="6" customWidth="1"/>
    <col min="6402" max="6402" width="28.140625" style="6" customWidth="1"/>
    <col min="6403" max="6655" width="9.140625" style="6"/>
    <col min="6656" max="6656" width="13.42578125" style="6" customWidth="1"/>
    <col min="6657" max="6657" width="124.140625" style="6" customWidth="1"/>
    <col min="6658" max="6658" width="28.140625" style="6" customWidth="1"/>
    <col min="6659" max="6911" width="9.140625" style="6"/>
    <col min="6912" max="6912" width="13.42578125" style="6" customWidth="1"/>
    <col min="6913" max="6913" width="124.140625" style="6" customWidth="1"/>
    <col min="6914" max="6914" width="28.140625" style="6" customWidth="1"/>
    <col min="6915" max="7167" width="9.140625" style="6"/>
    <col min="7168" max="7168" width="13.42578125" style="6" customWidth="1"/>
    <col min="7169" max="7169" width="124.140625" style="6" customWidth="1"/>
    <col min="7170" max="7170" width="28.140625" style="6" customWidth="1"/>
    <col min="7171" max="7423" width="9.140625" style="6"/>
    <col min="7424" max="7424" width="13.42578125" style="6" customWidth="1"/>
    <col min="7425" max="7425" width="124.140625" style="6" customWidth="1"/>
    <col min="7426" max="7426" width="28.140625" style="6" customWidth="1"/>
    <col min="7427" max="7679" width="9.140625" style="6"/>
    <col min="7680" max="7680" width="13.42578125" style="6" customWidth="1"/>
    <col min="7681" max="7681" width="124.140625" style="6" customWidth="1"/>
    <col min="7682" max="7682" width="28.140625" style="6" customWidth="1"/>
    <col min="7683" max="7935" width="9.140625" style="6"/>
    <col min="7936" max="7936" width="13.42578125" style="6" customWidth="1"/>
    <col min="7937" max="7937" width="124.140625" style="6" customWidth="1"/>
    <col min="7938" max="7938" width="28.140625" style="6" customWidth="1"/>
    <col min="7939" max="8191" width="9.140625" style="6"/>
    <col min="8192" max="8192" width="13.42578125" style="6" customWidth="1"/>
    <col min="8193" max="8193" width="124.140625" style="6" customWidth="1"/>
    <col min="8194" max="8194" width="28.140625" style="6" customWidth="1"/>
    <col min="8195" max="8447" width="9.140625" style="6"/>
    <col min="8448" max="8448" width="13.42578125" style="6" customWidth="1"/>
    <col min="8449" max="8449" width="124.140625" style="6" customWidth="1"/>
    <col min="8450" max="8450" width="28.140625" style="6" customWidth="1"/>
    <col min="8451" max="8703" width="9.140625" style="6"/>
    <col min="8704" max="8704" width="13.42578125" style="6" customWidth="1"/>
    <col min="8705" max="8705" width="124.140625" style="6" customWidth="1"/>
    <col min="8706" max="8706" width="28.140625" style="6" customWidth="1"/>
    <col min="8707" max="8959" width="9.140625" style="6"/>
    <col min="8960" max="8960" width="13.42578125" style="6" customWidth="1"/>
    <col min="8961" max="8961" width="124.140625" style="6" customWidth="1"/>
    <col min="8962" max="8962" width="28.140625" style="6" customWidth="1"/>
    <col min="8963" max="9215" width="9.140625" style="6"/>
    <col min="9216" max="9216" width="13.42578125" style="6" customWidth="1"/>
    <col min="9217" max="9217" width="124.140625" style="6" customWidth="1"/>
    <col min="9218" max="9218" width="28.140625" style="6" customWidth="1"/>
    <col min="9219" max="9471" width="9.140625" style="6"/>
    <col min="9472" max="9472" width="13.42578125" style="6" customWidth="1"/>
    <col min="9473" max="9473" width="124.140625" style="6" customWidth="1"/>
    <col min="9474" max="9474" width="28.140625" style="6" customWidth="1"/>
    <col min="9475" max="9727" width="9.140625" style="6"/>
    <col min="9728" max="9728" width="13.42578125" style="6" customWidth="1"/>
    <col min="9729" max="9729" width="124.140625" style="6" customWidth="1"/>
    <col min="9730" max="9730" width="28.140625" style="6" customWidth="1"/>
    <col min="9731" max="9983" width="9.140625" style="6"/>
    <col min="9984" max="9984" width="13.42578125" style="6" customWidth="1"/>
    <col min="9985" max="9985" width="124.140625" style="6" customWidth="1"/>
    <col min="9986" max="9986" width="28.140625" style="6" customWidth="1"/>
    <col min="9987" max="10239" width="9.140625" style="6"/>
    <col min="10240" max="10240" width="13.42578125" style="6" customWidth="1"/>
    <col min="10241" max="10241" width="124.140625" style="6" customWidth="1"/>
    <col min="10242" max="10242" width="28.140625" style="6" customWidth="1"/>
    <col min="10243" max="10495" width="9.140625" style="6"/>
    <col min="10496" max="10496" width="13.42578125" style="6" customWidth="1"/>
    <col min="10497" max="10497" width="124.140625" style="6" customWidth="1"/>
    <col min="10498" max="10498" width="28.140625" style="6" customWidth="1"/>
    <col min="10499" max="10751" width="9.140625" style="6"/>
    <col min="10752" max="10752" width="13.42578125" style="6" customWidth="1"/>
    <col min="10753" max="10753" width="124.140625" style="6" customWidth="1"/>
    <col min="10754" max="10754" width="28.140625" style="6" customWidth="1"/>
    <col min="10755" max="11007" width="9.140625" style="6"/>
    <col min="11008" max="11008" width="13.42578125" style="6" customWidth="1"/>
    <col min="11009" max="11009" width="124.140625" style="6" customWidth="1"/>
    <col min="11010" max="11010" width="28.140625" style="6" customWidth="1"/>
    <col min="11011" max="11263" width="9.140625" style="6"/>
    <col min="11264" max="11264" width="13.42578125" style="6" customWidth="1"/>
    <col min="11265" max="11265" width="124.140625" style="6" customWidth="1"/>
    <col min="11266" max="11266" width="28.140625" style="6" customWidth="1"/>
    <col min="11267" max="11519" width="9.140625" style="6"/>
    <col min="11520" max="11520" width="13.42578125" style="6" customWidth="1"/>
    <col min="11521" max="11521" width="124.140625" style="6" customWidth="1"/>
    <col min="11522" max="11522" width="28.140625" style="6" customWidth="1"/>
    <col min="11523" max="11775" width="9.140625" style="6"/>
    <col min="11776" max="11776" width="13.42578125" style="6" customWidth="1"/>
    <col min="11777" max="11777" width="124.140625" style="6" customWidth="1"/>
    <col min="11778" max="11778" width="28.140625" style="6" customWidth="1"/>
    <col min="11779" max="12031" width="9.140625" style="6"/>
    <col min="12032" max="12032" width="13.42578125" style="6" customWidth="1"/>
    <col min="12033" max="12033" width="124.140625" style="6" customWidth="1"/>
    <col min="12034" max="12034" width="28.140625" style="6" customWidth="1"/>
    <col min="12035" max="12287" width="9.140625" style="6"/>
    <col min="12288" max="12288" width="13.42578125" style="6" customWidth="1"/>
    <col min="12289" max="12289" width="124.140625" style="6" customWidth="1"/>
    <col min="12290" max="12290" width="28.140625" style="6" customWidth="1"/>
    <col min="12291" max="12543" width="9.140625" style="6"/>
    <col min="12544" max="12544" width="13.42578125" style="6" customWidth="1"/>
    <col min="12545" max="12545" width="124.140625" style="6" customWidth="1"/>
    <col min="12546" max="12546" width="28.140625" style="6" customWidth="1"/>
    <col min="12547" max="12799" width="9.140625" style="6"/>
    <col min="12800" max="12800" width="13.42578125" style="6" customWidth="1"/>
    <col min="12801" max="12801" width="124.140625" style="6" customWidth="1"/>
    <col min="12802" max="12802" width="28.140625" style="6" customWidth="1"/>
    <col min="12803" max="13055" width="9.140625" style="6"/>
    <col min="13056" max="13056" width="13.42578125" style="6" customWidth="1"/>
    <col min="13057" max="13057" width="124.140625" style="6" customWidth="1"/>
    <col min="13058" max="13058" width="28.140625" style="6" customWidth="1"/>
    <col min="13059" max="13311" width="9.140625" style="6"/>
    <col min="13312" max="13312" width="13.42578125" style="6" customWidth="1"/>
    <col min="13313" max="13313" width="124.140625" style="6" customWidth="1"/>
    <col min="13314" max="13314" width="28.140625" style="6" customWidth="1"/>
    <col min="13315" max="13567" width="9.140625" style="6"/>
    <col min="13568" max="13568" width="13.42578125" style="6" customWidth="1"/>
    <col min="13569" max="13569" width="124.140625" style="6" customWidth="1"/>
    <col min="13570" max="13570" width="28.140625" style="6" customWidth="1"/>
    <col min="13571" max="13823" width="9.140625" style="6"/>
    <col min="13824" max="13824" width="13.42578125" style="6" customWidth="1"/>
    <col min="13825" max="13825" width="124.140625" style="6" customWidth="1"/>
    <col min="13826" max="13826" width="28.140625" style="6" customWidth="1"/>
    <col min="13827" max="14079" width="9.140625" style="6"/>
    <col min="14080" max="14080" width="13.42578125" style="6" customWidth="1"/>
    <col min="14081" max="14081" width="124.140625" style="6" customWidth="1"/>
    <col min="14082" max="14082" width="28.140625" style="6" customWidth="1"/>
    <col min="14083" max="14335" width="9.140625" style="6"/>
    <col min="14336" max="14336" width="13.42578125" style="6" customWidth="1"/>
    <col min="14337" max="14337" width="124.140625" style="6" customWidth="1"/>
    <col min="14338" max="14338" width="28.140625" style="6" customWidth="1"/>
    <col min="14339" max="14591" width="9.140625" style="6"/>
    <col min="14592" max="14592" width="13.42578125" style="6" customWidth="1"/>
    <col min="14593" max="14593" width="124.140625" style="6" customWidth="1"/>
    <col min="14594" max="14594" width="28.140625" style="6" customWidth="1"/>
    <col min="14595" max="14847" width="9.140625" style="6"/>
    <col min="14848" max="14848" width="13.42578125" style="6" customWidth="1"/>
    <col min="14849" max="14849" width="124.140625" style="6" customWidth="1"/>
    <col min="14850" max="14850" width="28.140625" style="6" customWidth="1"/>
    <col min="14851" max="15103" width="9.140625" style="6"/>
    <col min="15104" max="15104" width="13.42578125" style="6" customWidth="1"/>
    <col min="15105" max="15105" width="124.140625" style="6" customWidth="1"/>
    <col min="15106" max="15106" width="28.140625" style="6" customWidth="1"/>
    <col min="15107" max="15359" width="9.140625" style="6"/>
    <col min="15360" max="15360" width="13.42578125" style="6" customWidth="1"/>
    <col min="15361" max="15361" width="124.140625" style="6" customWidth="1"/>
    <col min="15362" max="15362" width="28.140625" style="6" customWidth="1"/>
    <col min="15363" max="15615" width="9.140625" style="6"/>
    <col min="15616" max="15616" width="13.42578125" style="6" customWidth="1"/>
    <col min="15617" max="15617" width="124.140625" style="6" customWidth="1"/>
    <col min="15618" max="15618" width="28.140625" style="6" customWidth="1"/>
    <col min="15619" max="15871" width="9.140625" style="6"/>
    <col min="15872" max="15872" width="13.42578125" style="6" customWidth="1"/>
    <col min="15873" max="15873" width="124.140625" style="6" customWidth="1"/>
    <col min="15874" max="15874" width="28.140625" style="6" customWidth="1"/>
    <col min="15875" max="16127" width="9.140625" style="6"/>
    <col min="16128" max="16128" width="13.42578125" style="6" customWidth="1"/>
    <col min="16129" max="16129" width="124.140625" style="6" customWidth="1"/>
    <col min="16130" max="16130" width="28.140625" style="6" customWidth="1"/>
    <col min="16131" max="16384" width="9.140625" style="6"/>
  </cols>
  <sheetData>
    <row r="1" spans="1:5" x14ac:dyDescent="0.3">
      <c r="A1" s="8" t="s">
        <v>18</v>
      </c>
      <c r="B1" s="8" t="s">
        <v>19</v>
      </c>
      <c r="C1" s="26" t="s">
        <v>16</v>
      </c>
      <c r="D1" s="26" t="s">
        <v>17</v>
      </c>
    </row>
    <row r="2" spans="1:5" ht="16.899999999999999" customHeight="1" x14ac:dyDescent="0.3">
      <c r="A2" s="10" t="str">
        <f>IF(B2="","",IF('QUANTITY SHEET 1'!C6="",IF('QUANTITY SHEET 1'!M6="","",'QUANTITY SHEET 1'!M6),'QUANTITY SHEET 1'!C6))</f>
        <v/>
      </c>
      <c r="B2" s="10" t="str">
        <f>IF('QUANTITY SHEET 1'!E6="",IF('QUANTITY SHEET 1'!P6="","",'QUANTITY SHEET 1'!P6),'QUANTITY SHEET 1'!E6)</f>
        <v/>
      </c>
      <c r="C2" s="22"/>
      <c r="D2" s="22"/>
      <c r="E2" s="7"/>
    </row>
    <row r="3" spans="1:5" ht="16.899999999999999" customHeight="1" x14ac:dyDescent="0.3">
      <c r="A3" s="9" t="str">
        <f>IF(B3="","",IF('QUANTITY SHEET 1'!C7="",IF('QUANTITY SHEET 1'!M7="","",'QUANTITY SHEET 1'!M7),'QUANTITY SHEET 1'!C7))</f>
        <v/>
      </c>
      <c r="B3" s="9" t="str">
        <f>IF('QUANTITY SHEET 1'!E7="",IF('QUANTITY SHEET 1'!P7="","",'QUANTITY SHEET 1'!P7),'QUANTITY SHEET 1'!E7)</f>
        <v/>
      </c>
      <c r="C3" s="23"/>
      <c r="D3" s="23"/>
    </row>
    <row r="4" spans="1:5" ht="16.899999999999999" customHeight="1" x14ac:dyDescent="0.3">
      <c r="A4" s="10" t="str">
        <f>IF(B4="","",IF('QUANTITY SHEET 1'!C8="",IF('QUANTITY SHEET 1'!M8="","",'QUANTITY SHEET 1'!M8),'QUANTITY SHEET 1'!C8))</f>
        <v/>
      </c>
      <c r="B4" s="10" t="str">
        <f>IF('QUANTITY SHEET 1'!E8="",IF('QUANTITY SHEET 1'!P8="","",'QUANTITY SHEET 1'!P8),'QUANTITY SHEET 1'!E8)</f>
        <v/>
      </c>
      <c r="C4" s="22"/>
      <c r="D4" s="22"/>
    </row>
    <row r="5" spans="1:5" ht="16.899999999999999" customHeight="1" x14ac:dyDescent="0.3">
      <c r="A5" s="9" t="str">
        <f>IF(B5="","",IF('QUANTITY SHEET 1'!C9="",IF('QUANTITY SHEET 1'!M9="","",'QUANTITY SHEET 1'!M9),'QUANTITY SHEET 1'!C9))</f>
        <v/>
      </c>
      <c r="B5" s="9" t="str">
        <f>IF('QUANTITY SHEET 1'!E9="",IF('QUANTITY SHEET 1'!P9="","",'QUANTITY SHEET 1'!P9),'QUANTITY SHEET 1'!E9)</f>
        <v/>
      </c>
      <c r="C5" s="23"/>
      <c r="D5" s="23"/>
    </row>
    <row r="6" spans="1:5" ht="16.899999999999999" customHeight="1" x14ac:dyDescent="0.3">
      <c r="A6" s="10" t="str">
        <f>IF(B6="","",IF('QUANTITY SHEET 1'!C10="",IF('QUANTITY SHEET 1'!M10="","",'QUANTITY SHEET 1'!M10),'QUANTITY SHEET 1'!C10))</f>
        <v/>
      </c>
      <c r="B6" s="10" t="str">
        <f>IF('QUANTITY SHEET 1'!E10="",IF('QUANTITY SHEET 1'!P10="","",'QUANTITY SHEET 1'!P10),'QUANTITY SHEET 1'!E10)</f>
        <v/>
      </c>
      <c r="C6" s="22"/>
      <c r="D6" s="22"/>
    </row>
    <row r="7" spans="1:5" ht="16.899999999999999" customHeight="1" x14ac:dyDescent="0.3">
      <c r="A7" s="9" t="str">
        <f>IF(B7="","",IF('QUANTITY SHEET 1'!C11="",IF('QUANTITY SHEET 1'!M11="","",'QUANTITY SHEET 1'!M11),'QUANTITY SHEET 1'!C11))</f>
        <v/>
      </c>
      <c r="B7" s="9" t="str">
        <f>IF('QUANTITY SHEET 1'!E11="",IF('QUANTITY SHEET 1'!P11="","",'QUANTITY SHEET 1'!P11),'QUANTITY SHEET 1'!E11)</f>
        <v/>
      </c>
      <c r="C7" s="23"/>
      <c r="D7" s="23"/>
    </row>
    <row r="8" spans="1:5" ht="16.899999999999999" customHeight="1" x14ac:dyDescent="0.3">
      <c r="A8" s="10" t="str">
        <f>IF(B8="","",IF('QUANTITY SHEET 1'!C12="",IF('QUANTITY SHEET 1'!M12="","",'QUANTITY SHEET 1'!M12),'QUANTITY SHEET 1'!C12))</f>
        <v/>
      </c>
      <c r="B8" s="10" t="str">
        <f>IF('QUANTITY SHEET 1'!E12="",IF('QUANTITY SHEET 1'!P12="","",'QUANTITY SHEET 1'!P12),'QUANTITY SHEET 1'!E12)</f>
        <v/>
      </c>
      <c r="C8" s="22"/>
      <c r="D8" s="22"/>
    </row>
    <row r="9" spans="1:5" ht="16.899999999999999" customHeight="1" x14ac:dyDescent="0.3">
      <c r="A9" s="9" t="str">
        <f>IF(B9="","",IF('QUANTITY SHEET 1'!C13="",IF('QUANTITY SHEET 1'!M13="","",'QUANTITY SHEET 1'!M13),'QUANTITY SHEET 1'!C13))</f>
        <v/>
      </c>
      <c r="B9" s="9" t="str">
        <f>IF('QUANTITY SHEET 1'!E13="",IF('QUANTITY SHEET 1'!P13="","",'QUANTITY SHEET 1'!P13),'QUANTITY SHEET 1'!E13)</f>
        <v/>
      </c>
      <c r="C9" s="23"/>
      <c r="D9" s="23"/>
    </row>
    <row r="10" spans="1:5" ht="16.899999999999999" customHeight="1" x14ac:dyDescent="0.3">
      <c r="A10" s="10" t="str">
        <f>IF(B10="","",IF('QUANTITY SHEET 1'!C14="",IF('QUANTITY SHEET 1'!M14="","",'QUANTITY SHEET 1'!M14),'QUANTITY SHEET 1'!C14))</f>
        <v/>
      </c>
      <c r="B10" s="10" t="str">
        <f>IF('QUANTITY SHEET 1'!E14="",IF('QUANTITY SHEET 1'!P14="","",'QUANTITY SHEET 1'!P14),'QUANTITY SHEET 1'!E14)</f>
        <v/>
      </c>
      <c r="C10" s="22"/>
      <c r="D10" s="22"/>
      <c r="E10" s="7"/>
    </row>
    <row r="11" spans="1:5" ht="16.899999999999999" customHeight="1" x14ac:dyDescent="0.3">
      <c r="A11" s="9" t="str">
        <f>IF(B11="","",IF('QUANTITY SHEET 1'!C15="",IF('QUANTITY SHEET 1'!M15="","",'QUANTITY SHEET 1'!M15),'QUANTITY SHEET 1'!C15))</f>
        <v/>
      </c>
      <c r="B11" s="9" t="str">
        <f>IF('QUANTITY SHEET 1'!E15="",IF('QUANTITY SHEET 1'!P15="","",'QUANTITY SHEET 1'!P15),'QUANTITY SHEET 1'!E15)</f>
        <v/>
      </c>
      <c r="C11" s="23"/>
      <c r="D11" s="23"/>
    </row>
    <row r="12" spans="1:5" ht="16.899999999999999" customHeight="1" x14ac:dyDescent="0.3">
      <c r="A12" s="10" t="str">
        <f>IF(B12="","",IF('QUANTITY SHEET 1'!C16="",IF('QUANTITY SHEET 1'!M16="","",'QUANTITY SHEET 1'!M16),'QUANTITY SHEET 1'!C16))</f>
        <v/>
      </c>
      <c r="B12" s="10" t="str">
        <f>IF('QUANTITY SHEET 1'!E16="",IF('QUANTITY SHEET 1'!P16="","",'QUANTITY SHEET 1'!P16),'QUANTITY SHEET 1'!E16)</f>
        <v/>
      </c>
      <c r="C12" s="22"/>
      <c r="D12" s="22"/>
    </row>
    <row r="13" spans="1:5" ht="16.899999999999999" customHeight="1" x14ac:dyDescent="0.3">
      <c r="A13" s="9" t="str">
        <f>IF(B13="","",IF('QUANTITY SHEET 1'!C17="",IF('QUANTITY SHEET 1'!M17="","",'QUANTITY SHEET 1'!M17),'QUANTITY SHEET 1'!C17))</f>
        <v/>
      </c>
      <c r="B13" s="9" t="str">
        <f>IF('QUANTITY SHEET 1'!E17="",IF('QUANTITY SHEET 1'!P17="","",'QUANTITY SHEET 1'!P17),'QUANTITY SHEET 1'!E17)</f>
        <v/>
      </c>
      <c r="C13" s="23"/>
      <c r="D13" s="23"/>
    </row>
    <row r="14" spans="1:5" ht="16.899999999999999" customHeight="1" x14ac:dyDescent="0.3">
      <c r="A14" s="10" t="str">
        <f>IF(B14="","",IF('QUANTITY SHEET 1'!C18="",IF('QUANTITY SHEET 1'!M18="","",'QUANTITY SHEET 1'!M18),'QUANTITY SHEET 1'!C18))</f>
        <v/>
      </c>
      <c r="B14" s="10" t="str">
        <f>IF('QUANTITY SHEET 1'!E18="",IF('QUANTITY SHEET 1'!P18="","",'QUANTITY SHEET 1'!P18),'QUANTITY SHEET 1'!E18)</f>
        <v/>
      </c>
      <c r="C14" s="22"/>
      <c r="D14" s="22"/>
      <c r="E14" s="7"/>
    </row>
    <row r="15" spans="1:5" ht="16.899999999999999" customHeight="1" x14ac:dyDescent="0.3">
      <c r="A15" s="9" t="str">
        <f>IF(B15="","",IF('QUANTITY SHEET 1'!C19="",IF('QUANTITY SHEET 1'!M19="","",'QUANTITY SHEET 1'!M19),'QUANTITY SHEET 1'!C19))</f>
        <v/>
      </c>
      <c r="B15" s="9" t="str">
        <f>IF('QUANTITY SHEET 1'!E19="",IF('QUANTITY SHEET 1'!P19="","",'QUANTITY SHEET 1'!P19),'QUANTITY SHEET 1'!E19)</f>
        <v/>
      </c>
      <c r="C15" s="23"/>
      <c r="D15" s="23"/>
    </row>
    <row r="16" spans="1:5" ht="16.899999999999999" customHeight="1" x14ac:dyDescent="0.3">
      <c r="A16" s="10" t="str">
        <f>IF(B16="","",IF('QUANTITY SHEET 1'!C20="",IF('QUANTITY SHEET 1'!M20="","",'QUANTITY SHEET 1'!M20),'QUANTITY SHEET 1'!C20))</f>
        <v/>
      </c>
      <c r="B16" s="10" t="str">
        <f>IF('QUANTITY SHEET 1'!E20="",IF('QUANTITY SHEET 1'!P20="","",'QUANTITY SHEET 1'!P20),'QUANTITY SHEET 1'!E20)</f>
        <v/>
      </c>
      <c r="C16" s="22"/>
      <c r="D16" s="22"/>
    </row>
    <row r="17" spans="1:5" ht="16.899999999999999" customHeight="1" x14ac:dyDescent="0.3">
      <c r="A17" s="9" t="str">
        <f>IF(B17="","",IF('QUANTITY SHEET 1'!C21="",IF('QUANTITY SHEET 1'!M21="","",'QUANTITY SHEET 1'!M21),'QUANTITY SHEET 1'!C21))</f>
        <v/>
      </c>
      <c r="B17" s="9" t="str">
        <f>IF('QUANTITY SHEET 1'!E21="",IF('QUANTITY SHEET 1'!P21="","",'QUANTITY SHEET 1'!P21),'QUANTITY SHEET 1'!E21)</f>
        <v/>
      </c>
      <c r="C17" s="23"/>
      <c r="D17" s="23"/>
    </row>
    <row r="18" spans="1:5" ht="16.899999999999999" customHeight="1" x14ac:dyDescent="0.3">
      <c r="A18" s="10" t="str">
        <f>IF(B18="","",IF('QUANTITY SHEET 1'!C22="",IF('QUANTITY SHEET 1'!M22="","",'QUANTITY SHEET 1'!M22),'QUANTITY SHEET 1'!C22))</f>
        <v/>
      </c>
      <c r="B18" s="10" t="str">
        <f>IF('QUANTITY SHEET 1'!E22="",IF('QUANTITY SHEET 1'!P22="","",'QUANTITY SHEET 1'!P22),'QUANTITY SHEET 1'!E22)</f>
        <v/>
      </c>
      <c r="C18" s="22"/>
      <c r="D18" s="22"/>
      <c r="E18" s="7"/>
    </row>
    <row r="19" spans="1:5" ht="16.899999999999999" customHeight="1" x14ac:dyDescent="0.3">
      <c r="A19" s="9" t="str">
        <f>IF(B19="","",IF('QUANTITY SHEET 1'!C23="",IF('QUANTITY SHEET 1'!M23="","",'QUANTITY SHEET 1'!M23),'QUANTITY SHEET 1'!C23))</f>
        <v/>
      </c>
      <c r="B19" s="9" t="str">
        <f>IF('QUANTITY SHEET 1'!E23="",IF('QUANTITY SHEET 1'!P23="","",'QUANTITY SHEET 1'!P23),'QUANTITY SHEET 1'!E23)</f>
        <v/>
      </c>
      <c r="C19" s="23"/>
      <c r="D19" s="23"/>
    </row>
    <row r="20" spans="1:5" ht="16.899999999999999" customHeight="1" x14ac:dyDescent="0.3">
      <c r="A20" s="10" t="str">
        <f>IF(B20="","",IF('QUANTITY SHEET 1'!C24="",IF('QUANTITY SHEET 1'!M24="","",'QUANTITY SHEET 1'!M24),'QUANTITY SHEET 1'!C24))</f>
        <v/>
      </c>
      <c r="B20" s="10" t="str">
        <f>IF('QUANTITY SHEET 1'!E24="",IF('QUANTITY SHEET 1'!P24="","",'QUANTITY SHEET 1'!P24),'QUANTITY SHEET 1'!E24)</f>
        <v/>
      </c>
      <c r="C20" s="22"/>
      <c r="D20" s="22"/>
    </row>
    <row r="21" spans="1:5" ht="16.899999999999999" customHeight="1" x14ac:dyDescent="0.3">
      <c r="A21" s="9" t="str">
        <f>IF(B21="","",IF('QUANTITY SHEET 1'!C25="",IF('QUANTITY SHEET 1'!M25="","",'QUANTITY SHEET 1'!M25),'QUANTITY SHEET 1'!C25))</f>
        <v/>
      </c>
      <c r="B21" s="9" t="str">
        <f>IF('QUANTITY SHEET 1'!E25="",IF('QUANTITY SHEET 1'!P25="","",'QUANTITY SHEET 1'!P25),'QUANTITY SHEET 1'!E25)</f>
        <v/>
      </c>
      <c r="C21" s="23"/>
      <c r="D21" s="23"/>
    </row>
    <row r="22" spans="1:5" ht="16.899999999999999" customHeight="1" x14ac:dyDescent="0.3">
      <c r="A22" s="10" t="str">
        <f>IF(B22="","",IF('QUANTITY SHEET 1'!C26="",IF('QUANTITY SHEET 1'!M26="","",'QUANTITY SHEET 1'!M26),'QUANTITY SHEET 1'!C26))</f>
        <v/>
      </c>
      <c r="B22" s="10" t="str">
        <f>IF('QUANTITY SHEET 1'!E26="",IF('QUANTITY SHEET 1'!P26="","",'QUANTITY SHEET 1'!P26),'QUANTITY SHEET 1'!E26)</f>
        <v/>
      </c>
      <c r="C22" s="22"/>
      <c r="D22" s="22"/>
      <c r="E22" s="7"/>
    </row>
    <row r="23" spans="1:5" ht="16.899999999999999" customHeight="1" x14ac:dyDescent="0.3">
      <c r="A23" s="9" t="str">
        <f>IF(B23="","",IF('QUANTITY SHEET 1'!C27="",IF('QUANTITY SHEET 1'!M27="","",'QUANTITY SHEET 1'!M27),'QUANTITY SHEET 1'!C27))</f>
        <v/>
      </c>
      <c r="B23" s="9" t="str">
        <f>IF('QUANTITY SHEET 1'!E27="",IF('QUANTITY SHEET 1'!P27="","",'QUANTITY SHEET 1'!P27),'QUANTITY SHEET 1'!E27)</f>
        <v/>
      </c>
      <c r="C23" s="23"/>
      <c r="D23" s="23"/>
    </row>
    <row r="24" spans="1:5" ht="16.899999999999999" customHeight="1" x14ac:dyDescent="0.3">
      <c r="A24" s="10" t="str">
        <f>IF(B24="","",IF('QUANTITY SHEET 1'!C28="",IF('QUANTITY SHEET 1'!M28="","",'QUANTITY SHEET 1'!M28),'QUANTITY SHEET 1'!C28))</f>
        <v/>
      </c>
      <c r="B24" s="10" t="str">
        <f>IF('QUANTITY SHEET 1'!E28="",IF('QUANTITY SHEET 1'!P28="","",'QUANTITY SHEET 1'!P28),'QUANTITY SHEET 1'!E28)</f>
        <v/>
      </c>
      <c r="C24" s="22"/>
      <c r="D24" s="22"/>
    </row>
    <row r="25" spans="1:5" ht="16.899999999999999" customHeight="1" x14ac:dyDescent="0.3">
      <c r="A25" s="9" t="str">
        <f>IF(B25="","",IF('QUANTITY SHEET 1'!C29="",IF('QUANTITY SHEET 1'!M29="","",'QUANTITY SHEET 1'!M29),'QUANTITY SHEET 1'!C29))</f>
        <v/>
      </c>
      <c r="B25" s="9" t="str">
        <f>IF('QUANTITY SHEET 1'!E29="",IF('QUANTITY SHEET 1'!P29="","",'QUANTITY SHEET 1'!P29),'QUANTITY SHEET 1'!E29)</f>
        <v/>
      </c>
      <c r="C25" s="23"/>
      <c r="D25" s="23"/>
    </row>
    <row r="26" spans="1:5" ht="16.899999999999999" customHeight="1" x14ac:dyDescent="0.3">
      <c r="A26" s="10" t="str">
        <f>IF(B26="","",IF('QUANTITY SHEET 1'!C30="",IF('QUANTITY SHEET 1'!M30="","",'QUANTITY SHEET 1'!M30),'QUANTITY SHEET 1'!C30))</f>
        <v/>
      </c>
      <c r="B26" s="10" t="str">
        <f>IF('QUANTITY SHEET 1'!E30="",IF('QUANTITY SHEET 1'!P30="","",'QUANTITY SHEET 1'!P30),'QUANTITY SHEET 1'!E30)</f>
        <v/>
      </c>
      <c r="C26" s="22"/>
      <c r="D26" s="22"/>
      <c r="E26" s="7"/>
    </row>
    <row r="27" spans="1:5" ht="16.899999999999999" customHeight="1" x14ac:dyDescent="0.3">
      <c r="A27" s="9" t="str">
        <f>IF(B27="","",IF('QUANTITY SHEET 1'!C31="",IF('QUANTITY SHEET 1'!M31="","",'QUANTITY SHEET 1'!M31),'QUANTITY SHEET 1'!C31))</f>
        <v/>
      </c>
      <c r="B27" s="9" t="str">
        <f>IF('QUANTITY SHEET 1'!E31="",IF('QUANTITY SHEET 1'!P31="","",'QUANTITY SHEET 1'!P31),'QUANTITY SHEET 1'!E31)</f>
        <v/>
      </c>
      <c r="C27" s="23"/>
      <c r="D27" s="23"/>
    </row>
    <row r="28" spans="1:5" ht="16.899999999999999" customHeight="1" x14ac:dyDescent="0.3">
      <c r="A28" s="10" t="str">
        <f>IF(B28="","",IF('QUANTITY SHEET 1'!C32="",IF('QUANTITY SHEET 1'!M32="","",'QUANTITY SHEET 1'!M32),'QUANTITY SHEET 1'!C32))</f>
        <v/>
      </c>
      <c r="B28" s="10" t="str">
        <f>IF('QUANTITY SHEET 1'!E32="",IF('QUANTITY SHEET 1'!P32="","",'QUANTITY SHEET 1'!P32),'QUANTITY SHEET 1'!E32)</f>
        <v/>
      </c>
      <c r="C28" s="22"/>
      <c r="D28" s="22"/>
    </row>
    <row r="29" spans="1:5" ht="16.899999999999999" customHeight="1" x14ac:dyDescent="0.3">
      <c r="A29" s="9" t="str">
        <f>IF(B29="","",IF('QUANTITY SHEET 1'!C33="",IF('QUANTITY SHEET 1'!M33="","",'QUANTITY SHEET 1'!M33),'QUANTITY SHEET 1'!C33))</f>
        <v/>
      </c>
      <c r="B29" s="9" t="str">
        <f>IF('QUANTITY SHEET 1'!E33="",IF('QUANTITY SHEET 1'!P33="","",'QUANTITY SHEET 1'!P33),'QUANTITY SHEET 1'!E33)</f>
        <v/>
      </c>
      <c r="C29" s="23"/>
      <c r="D29" s="23"/>
    </row>
    <row r="30" spans="1:5" ht="16.899999999999999" customHeight="1" x14ac:dyDescent="0.3">
      <c r="A30" s="10" t="str">
        <f>IF(B30="","",IF('QUANTITY SHEET 1'!C34="",IF('QUANTITY SHEET 1'!M34="","",'QUANTITY SHEET 1'!M34),'QUANTITY SHEET 1'!C34))</f>
        <v/>
      </c>
      <c r="B30" s="10" t="str">
        <f>IF('QUANTITY SHEET 1'!E34="",IF('QUANTITY SHEET 1'!P34="","",'QUANTITY SHEET 1'!P34),'QUANTITY SHEET 1'!E34)</f>
        <v/>
      </c>
      <c r="C30" s="22"/>
      <c r="D30" s="22"/>
    </row>
    <row r="31" spans="1:5" ht="16.899999999999999" customHeight="1" x14ac:dyDescent="0.3">
      <c r="A31" s="9" t="str">
        <f>IF(B31="","",IF('QUANTITY SHEET 1'!C35="",IF('QUANTITY SHEET 1'!M35="","",'QUANTITY SHEET 1'!M35),'QUANTITY SHEET 1'!C35))</f>
        <v/>
      </c>
      <c r="B31" s="9" t="str">
        <f>IF('QUANTITY SHEET 1'!E35="",IF('QUANTITY SHEET 1'!P35="","",'QUANTITY SHEET 1'!P35),'QUANTITY SHEET 1'!E35)</f>
        <v/>
      </c>
      <c r="C31" s="23"/>
      <c r="D31" s="23"/>
    </row>
    <row r="32" spans="1:5" ht="16.899999999999999" customHeight="1" x14ac:dyDescent="0.3">
      <c r="A32" s="10" t="str">
        <f>IF(B32="","",IF('QUANTITY SHEET 1'!C36="",IF('QUANTITY SHEET 1'!M36="","",'QUANTITY SHEET 1'!M36),'QUANTITY SHEET 1'!C36))</f>
        <v/>
      </c>
      <c r="B32" s="10" t="str">
        <f>IF('QUANTITY SHEET 1'!E36="",IF('QUANTITY SHEET 1'!P36="","",'QUANTITY SHEET 1'!P36),'QUANTITY SHEET 1'!E36)</f>
        <v/>
      </c>
      <c r="C32" s="22"/>
      <c r="D32" s="22"/>
    </row>
    <row r="33" spans="1:4" ht="16.899999999999999" customHeight="1" x14ac:dyDescent="0.3">
      <c r="A33" s="9" t="str">
        <f>IF(B33="","",IF('QUANTITY SHEET 1'!C37="",IF('QUANTITY SHEET 1'!M37="","",'QUANTITY SHEET 1'!M37),'QUANTITY SHEET 1'!C37))</f>
        <v/>
      </c>
      <c r="B33" s="9" t="str">
        <f>IF('QUANTITY SHEET 1'!E37="",IF('QUANTITY SHEET 1'!P37="","",'QUANTITY SHEET 1'!P37),'QUANTITY SHEET 1'!E37)</f>
        <v/>
      </c>
      <c r="C33" s="23"/>
      <c r="D33" s="23"/>
    </row>
    <row r="34" spans="1:4" ht="16.899999999999999" customHeight="1" x14ac:dyDescent="0.3">
      <c r="A34" s="10" t="str">
        <f>IF(B34="","",IF('QUANTITY SHEET 1'!C38="",IF('QUANTITY SHEET 1'!M38="","",'QUANTITY SHEET 1'!M38),'QUANTITY SHEET 1'!C38))</f>
        <v/>
      </c>
      <c r="B34" s="10" t="str">
        <f>IF('QUANTITY SHEET 1'!E38="",IF('QUANTITY SHEET 1'!P38="","",'QUANTITY SHEET 1'!P38),'QUANTITY SHEET 1'!E38)</f>
        <v/>
      </c>
      <c r="C34" s="22"/>
      <c r="D34" s="22"/>
    </row>
    <row r="35" spans="1:4" ht="16.899999999999999" customHeight="1" x14ac:dyDescent="0.3">
      <c r="A35" s="9" t="str">
        <f>IF(B35="","",IF('QUANTITY SHEET 1'!C39="",IF('QUANTITY SHEET 1'!M39="","",'QUANTITY SHEET 1'!M39),'QUANTITY SHEET 1'!C39))</f>
        <v/>
      </c>
      <c r="B35" s="9" t="str">
        <f>IF('QUANTITY SHEET 1'!E39="",IF('QUANTITY SHEET 1'!P39="","",'QUANTITY SHEET 1'!P39),'QUANTITY SHEET 1'!E39)</f>
        <v/>
      </c>
      <c r="C35" s="23"/>
      <c r="D35" s="23"/>
    </row>
    <row r="36" spans="1:4" ht="16.899999999999999" customHeight="1" x14ac:dyDescent="0.3">
      <c r="A36" s="10" t="str">
        <f>IF(B36="","",IF('QUANTITY SHEET 1'!C40="",IF('QUANTITY SHEET 1'!M40="","",'QUANTITY SHEET 1'!M40),'QUANTITY SHEET 1'!C40))</f>
        <v/>
      </c>
      <c r="B36" s="10" t="str">
        <f>IF('QUANTITY SHEET 1'!E40="",IF('QUANTITY SHEET 1'!P40="","",'QUANTITY SHEET 1'!P40),'QUANTITY SHEET 1'!E40)</f>
        <v/>
      </c>
      <c r="C36" s="22"/>
      <c r="D36" s="22"/>
    </row>
    <row r="37" spans="1:4" ht="16.899999999999999" customHeight="1" x14ac:dyDescent="0.3">
      <c r="A37" s="9" t="str">
        <f>IF(B37="","",IF('QUANTITY SHEET 1'!C41="",IF('QUANTITY SHEET 1'!M41="","",'QUANTITY SHEET 1'!M41),'QUANTITY SHEET 1'!C41))</f>
        <v/>
      </c>
      <c r="B37" s="9" t="str">
        <f>IF('QUANTITY SHEET 1'!E41="",IF('QUANTITY SHEET 1'!P41="","",'QUANTITY SHEET 1'!P41),'QUANTITY SHEET 1'!E41)</f>
        <v/>
      </c>
      <c r="C37" s="23"/>
      <c r="D37" s="23"/>
    </row>
    <row r="38" spans="1:4" ht="16.899999999999999" customHeight="1" x14ac:dyDescent="0.3">
      <c r="A38" s="10" t="str">
        <f>IF(B38="","",IF('QUANTITY SHEET 1'!C42="",IF('QUANTITY SHEET 1'!M42="","",'QUANTITY SHEET 1'!M42),'QUANTITY SHEET 1'!C42))</f>
        <v/>
      </c>
      <c r="B38" s="10" t="str">
        <f>IF('QUANTITY SHEET 1'!E42="",IF('QUANTITY SHEET 1'!P42="","",'QUANTITY SHEET 1'!P42),'QUANTITY SHEET 1'!E42)</f>
        <v/>
      </c>
      <c r="C38" s="22"/>
      <c r="D38" s="22"/>
    </row>
    <row r="39" spans="1:4" ht="16.899999999999999" customHeight="1" x14ac:dyDescent="0.3">
      <c r="A39" s="9" t="str">
        <f>IF(B39="","",IF('QUANTITY SHEET 1'!C43="",IF('QUANTITY SHEET 1'!M43="","",'QUANTITY SHEET 1'!M43),'QUANTITY SHEET 1'!C43))</f>
        <v/>
      </c>
      <c r="B39" s="9" t="str">
        <f>IF('QUANTITY SHEET 1'!E43="",IF('QUANTITY SHEET 1'!P43="","",'QUANTITY SHEET 1'!P43),'QUANTITY SHEET 1'!E43)</f>
        <v/>
      </c>
      <c r="C39" s="23"/>
      <c r="D39" s="23"/>
    </row>
    <row r="40" spans="1:4" ht="16.899999999999999" customHeight="1" x14ac:dyDescent="0.3">
      <c r="A40" s="10" t="str">
        <f>IF(B40="","",IF('QUANTITY SHEET 1'!C44="",IF('QUANTITY SHEET 1'!M44="","",'QUANTITY SHEET 1'!M44),'QUANTITY SHEET 1'!C44))</f>
        <v/>
      </c>
      <c r="B40" s="10" t="str">
        <f>IF('QUANTITY SHEET 1'!E44="",IF('QUANTITY SHEET 1'!P44="","",'QUANTITY SHEET 1'!P44),'QUANTITY SHEET 1'!E44)</f>
        <v/>
      </c>
      <c r="C40" s="22"/>
      <c r="D40" s="22"/>
    </row>
    <row r="41" spans="1:4" ht="16.899999999999999" customHeight="1" x14ac:dyDescent="0.3">
      <c r="A41" s="9" t="str">
        <f>IF(B41="","",IF('QUANTITY SHEET 1'!C45="",IF('QUANTITY SHEET 1'!M45="","",'QUANTITY SHEET 1'!M45),'QUANTITY SHEET 1'!C45))</f>
        <v/>
      </c>
      <c r="B41" s="9" t="str">
        <f>IF('QUANTITY SHEET 1'!E45="",IF('QUANTITY SHEET 1'!P45="","",'QUANTITY SHEET 1'!P45),'QUANTITY SHEET 1'!E45)</f>
        <v/>
      </c>
      <c r="C41" s="23"/>
      <c r="D41" s="23"/>
    </row>
    <row r="42" spans="1:4" ht="16.899999999999999" customHeight="1" x14ac:dyDescent="0.3">
      <c r="A42" s="10" t="str">
        <f>IF(B42="","",IF('QUANTITY SHEET 1'!C46="",IF('QUANTITY SHEET 1'!M46="","",'QUANTITY SHEET 1'!M46),'QUANTITY SHEET 1'!C46))</f>
        <v/>
      </c>
      <c r="B42" s="10" t="str">
        <f>IF('QUANTITY SHEET 1'!E46="",IF('QUANTITY SHEET 1'!P46="","",'QUANTITY SHEET 1'!P46),'QUANTITY SHEET 1'!E46)</f>
        <v/>
      </c>
      <c r="C42" s="22"/>
      <c r="D42" s="22"/>
    </row>
    <row r="43" spans="1:4" ht="16.899999999999999" customHeight="1" x14ac:dyDescent="0.3">
      <c r="A43" s="9" t="str">
        <f>IF(B43="","",IF('QUANTITY SHEET 1'!C47="",IF('QUANTITY SHEET 1'!M47="","",'QUANTITY SHEET 1'!M47),'QUANTITY SHEET 1'!C47))</f>
        <v/>
      </c>
      <c r="B43" s="9" t="str">
        <f>IF('QUANTITY SHEET 1'!E47="",IF('QUANTITY SHEET 1'!P47="","",'QUANTITY SHEET 1'!P47),'QUANTITY SHEET 1'!E47)</f>
        <v/>
      </c>
      <c r="C43" s="23"/>
      <c r="D43" s="23"/>
    </row>
    <row r="44" spans="1:4" ht="16.899999999999999" customHeight="1" x14ac:dyDescent="0.3">
      <c r="A44" s="10" t="str">
        <f>IF(B44="","",IF('QUANTITY SHEET 1'!C48="",IF('QUANTITY SHEET 1'!M48="","",'QUANTITY SHEET 1'!M48),'QUANTITY SHEET 1'!C48))</f>
        <v/>
      </c>
      <c r="B44" s="10" t="str">
        <f>IF('QUANTITY SHEET 1'!E48="",IF('QUANTITY SHEET 1'!P48="","",'QUANTITY SHEET 1'!P48),'QUANTITY SHEET 1'!E48)</f>
        <v/>
      </c>
      <c r="C44" s="22"/>
      <c r="D44" s="22"/>
    </row>
    <row r="45" spans="1:4" ht="16.899999999999999" customHeight="1" x14ac:dyDescent="0.3">
      <c r="A45" s="9" t="str">
        <f>IF(B45="","",IF('QUANTITY SHEET 1'!C49="",IF('QUANTITY SHEET 1'!M49="","",'QUANTITY SHEET 1'!M49),'QUANTITY SHEET 1'!C49))</f>
        <v/>
      </c>
      <c r="B45" s="9" t="str">
        <f>IF('QUANTITY SHEET 1'!E49="",IF('QUANTITY SHEET 1'!P49="","",'QUANTITY SHEET 1'!P49),'QUANTITY SHEET 1'!E49)</f>
        <v/>
      </c>
      <c r="C45" s="23"/>
      <c r="D45" s="23"/>
    </row>
    <row r="46" spans="1:4" ht="16.899999999999999" customHeight="1" x14ac:dyDescent="0.3">
      <c r="A46" s="10" t="str">
        <f>IF(B46="","",IF('QUANTITY SHEET 1'!C50="",IF('QUANTITY SHEET 1'!M50="","",'QUANTITY SHEET 1'!M50),'QUANTITY SHEET 1'!C50))</f>
        <v/>
      </c>
      <c r="B46" s="10" t="str">
        <f>IF('QUANTITY SHEET 1'!E50="",IF('QUANTITY SHEET 1'!P50="","",'QUANTITY SHEET 1'!P50),'QUANTITY SHEET 1'!E50)</f>
        <v/>
      </c>
      <c r="C46" s="22"/>
      <c r="D46" s="22"/>
    </row>
    <row r="47" spans="1:4" ht="16.899999999999999" customHeight="1" x14ac:dyDescent="0.3">
      <c r="A47" s="9" t="str">
        <f>IF(B47="","",IF('QUANTITY SHEET 1'!C51="",IF('QUANTITY SHEET 1'!M51="","",'QUANTITY SHEET 1'!M51),'QUANTITY SHEET 1'!C51))</f>
        <v/>
      </c>
      <c r="B47" s="9" t="str">
        <f>IF('QUANTITY SHEET 1'!E51="",IF('QUANTITY SHEET 1'!P51="","",'QUANTITY SHEET 1'!P51),'QUANTITY SHEET 1'!E51)</f>
        <v/>
      </c>
      <c r="C47" s="23"/>
      <c r="D47" s="23"/>
    </row>
    <row r="48" spans="1:4" ht="16.899999999999999" customHeight="1" x14ac:dyDescent="0.3">
      <c r="A48" s="10" t="str">
        <f>IF(B48="","",IF('QUANTITY SHEET 1'!C52="",IF('QUANTITY SHEET 1'!M52="","",'QUANTITY SHEET 1'!M52),'QUANTITY SHEET 1'!C52))</f>
        <v/>
      </c>
      <c r="B48" s="10" t="str">
        <f>IF('QUANTITY SHEET 1'!E52="",IF('QUANTITY SHEET 1'!P52="","",'QUANTITY SHEET 1'!P52),'QUANTITY SHEET 1'!E52)</f>
        <v/>
      </c>
      <c r="C48" s="22"/>
      <c r="D48" s="22"/>
    </row>
    <row r="49" spans="1:4" ht="16.899999999999999" customHeight="1" x14ac:dyDescent="0.3">
      <c r="A49" s="9" t="str">
        <f>IF(B49="","",IF('QUANTITY SHEET 1'!C53="",IF('QUANTITY SHEET 1'!M53="","",'QUANTITY SHEET 1'!M53),'QUANTITY SHEET 1'!C53))</f>
        <v/>
      </c>
      <c r="B49" s="9" t="str">
        <f>IF('QUANTITY SHEET 1'!E53="",IF('QUANTITY SHEET 1'!P53="","",'QUANTITY SHEET 1'!P53),'QUANTITY SHEET 1'!E53)</f>
        <v/>
      </c>
      <c r="C49" s="23"/>
      <c r="D49" s="23"/>
    </row>
    <row r="50" spans="1:4" ht="16.899999999999999" customHeight="1" x14ac:dyDescent="0.3">
      <c r="A50" s="10" t="str">
        <f>IF(B50="","",IF('QUANTITY SHEET 1'!C54="",IF('QUANTITY SHEET 1'!M54="","",'QUANTITY SHEET 1'!M54),'QUANTITY SHEET 1'!C54))</f>
        <v/>
      </c>
      <c r="B50" s="10" t="str">
        <f>IF('QUANTITY SHEET 1'!E54="",IF('QUANTITY SHEET 1'!P54="","",'QUANTITY SHEET 1'!P54),'QUANTITY SHEET 1'!E54)</f>
        <v/>
      </c>
      <c r="C50" s="22"/>
      <c r="D50" s="22"/>
    </row>
    <row r="51" spans="1:4" ht="16.899999999999999" customHeight="1" x14ac:dyDescent="0.3">
      <c r="A51" s="9" t="str">
        <f>IF(B51="","",IF('QUANTITY SHEET 1'!C55="",IF('QUANTITY SHEET 1'!M55="","",'QUANTITY SHEET 1'!M55),'QUANTITY SHEET 1'!C55))</f>
        <v/>
      </c>
      <c r="B51" s="9" t="str">
        <f>IF('QUANTITY SHEET 1'!E55="",IF('QUANTITY SHEET 1'!P55="","",'QUANTITY SHEET 1'!P55),'QUANTITY SHEET 1'!E55)</f>
        <v/>
      </c>
      <c r="C51" s="23"/>
      <c r="D51" s="23"/>
    </row>
    <row r="52" spans="1:4" ht="16.899999999999999" customHeight="1" x14ac:dyDescent="0.3">
      <c r="A52" s="10" t="str">
        <f>IF(B52="","",IF('QUANTITY SHEET 1'!C56="",IF('QUANTITY SHEET 1'!M56="","",'QUANTITY SHEET 1'!M56),'QUANTITY SHEET 1'!C56))</f>
        <v/>
      </c>
      <c r="B52" s="10" t="str">
        <f>IF('QUANTITY SHEET 1'!E56="",IF('QUANTITY SHEET 1'!P56="","",'QUANTITY SHEET 1'!P56),'QUANTITY SHEET 1'!E56)</f>
        <v/>
      </c>
      <c r="C52" s="22"/>
      <c r="D52" s="22"/>
    </row>
    <row r="53" spans="1:4" ht="16.899999999999999" customHeight="1" x14ac:dyDescent="0.3">
      <c r="A53" s="9" t="str">
        <f>IF(B53="","",IF('QUANTITY SHEET 1'!C57="",IF('QUANTITY SHEET 1'!M57="","",'QUANTITY SHEET 1'!M57),'QUANTITY SHEET 1'!C57))</f>
        <v/>
      </c>
      <c r="B53" s="9" t="str">
        <f>IF('QUANTITY SHEET 1'!E57="",IF('QUANTITY SHEET 1'!P57="","",'QUANTITY SHEET 1'!P57),'QUANTITY SHEET 1'!E57)</f>
        <v/>
      </c>
      <c r="C53" s="23"/>
      <c r="D53" s="23"/>
    </row>
    <row r="54" spans="1:4" ht="16.899999999999999" customHeight="1" x14ac:dyDescent="0.3">
      <c r="A54" s="10" t="str">
        <f>IF(B54="","",IF('QUANTITY SHEET 1'!C58="",IF('QUANTITY SHEET 1'!M58="","",'QUANTITY SHEET 1'!M58),'QUANTITY SHEET 1'!C58))</f>
        <v/>
      </c>
      <c r="B54" s="10" t="str">
        <f>IF('QUANTITY SHEET 1'!E58="",IF('QUANTITY SHEET 1'!P58="","",'QUANTITY SHEET 1'!P58),'QUANTITY SHEET 1'!E58)</f>
        <v/>
      </c>
      <c r="C54" s="22"/>
      <c r="D54" s="22"/>
    </row>
    <row r="55" spans="1:4" ht="16.899999999999999" customHeight="1" x14ac:dyDescent="0.3">
      <c r="A55" s="9" t="str">
        <f>IF(B55="","",IF('QUANTITY SHEET 1'!C59="",IF('QUANTITY SHEET 1'!M59="","",'QUANTITY SHEET 1'!M59),'QUANTITY SHEET 1'!C59))</f>
        <v/>
      </c>
      <c r="B55" s="9" t="str">
        <f>IF('QUANTITY SHEET 1'!E59="",IF('QUANTITY SHEET 1'!P59="","",'QUANTITY SHEET 1'!P59),'QUANTITY SHEET 1'!E59)</f>
        <v/>
      </c>
      <c r="C55" s="23"/>
      <c r="D55" s="23"/>
    </row>
    <row r="56" spans="1:4" ht="16.899999999999999" customHeight="1" x14ac:dyDescent="0.3">
      <c r="A56" s="10" t="str">
        <f>IF(B56="","",IF('QUANTITY SHEET 1'!C60="",IF('QUANTITY SHEET 1'!M60="","",'QUANTITY SHEET 1'!M60),'QUANTITY SHEET 1'!C60))</f>
        <v/>
      </c>
      <c r="B56" s="10" t="str">
        <f>IF('QUANTITY SHEET 1'!E60="",IF('QUANTITY SHEET 1'!P60="","",'QUANTITY SHEET 1'!P60),'QUANTITY SHEET 1'!E60)</f>
        <v/>
      </c>
      <c r="C56" s="22"/>
      <c r="D56" s="22"/>
    </row>
    <row r="57" spans="1:4" ht="16.899999999999999" customHeight="1" x14ac:dyDescent="0.3">
      <c r="A57" s="9" t="str">
        <f>IF(B57="","",IF('QUANTITY SHEET 1'!C61="",IF('QUANTITY SHEET 1'!M61="","",'QUANTITY SHEET 1'!M61),'QUANTITY SHEET 1'!C61))</f>
        <v/>
      </c>
      <c r="B57" s="9" t="str">
        <f>IF('QUANTITY SHEET 1'!E61="",IF('QUANTITY SHEET 1'!P61="","",'QUANTITY SHEET 1'!P61),'QUANTITY SHEET 1'!E61)</f>
        <v/>
      </c>
      <c r="C57" s="23"/>
      <c r="D57" s="23"/>
    </row>
    <row r="58" spans="1:4" ht="16.899999999999999" customHeight="1" x14ac:dyDescent="0.3">
      <c r="A58" s="10" t="str">
        <f>IF(B58="","",IF('QUANTITY SHEET 1'!C62="",IF('QUANTITY SHEET 1'!M62="","",'QUANTITY SHEET 1'!M62),'QUANTITY SHEET 1'!C62))</f>
        <v/>
      </c>
      <c r="B58" s="10" t="str">
        <f>IF('QUANTITY SHEET 1'!E62="",IF('QUANTITY SHEET 1'!P62="","",'QUANTITY SHEET 1'!P62),'QUANTITY SHEET 1'!E62)</f>
        <v/>
      </c>
      <c r="C58" s="22"/>
      <c r="D58" s="22"/>
    </row>
    <row r="59" spans="1:4" ht="16.899999999999999" customHeight="1" x14ac:dyDescent="0.3">
      <c r="A59" s="9" t="str">
        <f>IF(B59="","",IF('QUANTITY SHEET 1'!C63="",IF('QUANTITY SHEET 1'!M63="","",'QUANTITY SHEET 1'!M63),'QUANTITY SHEET 1'!C63))</f>
        <v/>
      </c>
      <c r="B59" s="9" t="str">
        <f>IF('QUANTITY SHEET 1'!E63="",IF('QUANTITY SHEET 1'!P63="","",'QUANTITY SHEET 1'!P63),'QUANTITY SHEET 1'!E63)</f>
        <v/>
      </c>
      <c r="C59" s="23"/>
      <c r="D59" s="23"/>
    </row>
    <row r="60" spans="1:4" ht="16.899999999999999" customHeight="1" x14ac:dyDescent="0.3">
      <c r="A60" s="10" t="str">
        <f>IF(B60="","",IF('QUANTITY SHEET 1'!C64="",IF('QUANTITY SHEET 1'!M64="","",'QUANTITY SHEET 1'!M64),'QUANTITY SHEET 1'!C64))</f>
        <v/>
      </c>
      <c r="B60" s="10" t="str">
        <f>IF('QUANTITY SHEET 1'!E64="",IF('QUANTITY SHEET 1'!P64="","",'QUANTITY SHEET 1'!P64),'QUANTITY SHEET 1'!E64)</f>
        <v/>
      </c>
      <c r="C60" s="22"/>
      <c r="D60" s="22"/>
    </row>
    <row r="61" spans="1:4" ht="16.899999999999999" customHeight="1" x14ac:dyDescent="0.3">
      <c r="A61" s="9" t="str">
        <f>IF(B61="","",IF('QUANTITY SHEET 1'!C65="",IF('QUANTITY SHEET 1'!M65="","",'QUANTITY SHEET 1'!M65),'QUANTITY SHEET 1'!C65))</f>
        <v/>
      </c>
      <c r="B61" s="9" t="str">
        <f>IF('QUANTITY SHEET 1'!E65="",IF('QUANTITY SHEET 1'!P65="","",'QUANTITY SHEET 1'!P65),'QUANTITY SHEET 1'!E65)</f>
        <v/>
      </c>
      <c r="C61" s="23"/>
      <c r="D61" s="23"/>
    </row>
    <row r="62" spans="1:4" ht="16.899999999999999" customHeight="1" x14ac:dyDescent="0.3">
      <c r="A62" s="10" t="str">
        <f>IF(B62="","",IF('QUANTITY SHEET 1'!C66="",IF('QUANTITY SHEET 1'!M66="","",'QUANTITY SHEET 1'!M66),'QUANTITY SHEET 1'!C66))</f>
        <v/>
      </c>
      <c r="B62" s="10" t="str">
        <f>IF('QUANTITY SHEET 1'!E66="",IF('QUANTITY SHEET 1'!P66="","",'QUANTITY SHEET 1'!P66),'QUANTITY SHEET 1'!E66)</f>
        <v/>
      </c>
      <c r="C62" s="22"/>
      <c r="D62" s="22"/>
    </row>
    <row r="63" spans="1:4" ht="16.899999999999999" customHeight="1" x14ac:dyDescent="0.3">
      <c r="A63" s="9" t="str">
        <f>IF(B63="","",IF('QUANTITY SHEET 1'!C67="",IF('QUANTITY SHEET 1'!M67="","",'QUANTITY SHEET 1'!M67),'QUANTITY SHEET 1'!C67))</f>
        <v/>
      </c>
      <c r="B63" s="9" t="str">
        <f>IF('QUANTITY SHEET 1'!E67="",IF('QUANTITY SHEET 1'!P67="","",'QUANTITY SHEET 1'!P67),'QUANTITY SHEET 1'!E67)</f>
        <v/>
      </c>
      <c r="C63" s="23"/>
      <c r="D63" s="23"/>
    </row>
    <row r="64" spans="1:4" ht="16.899999999999999" customHeight="1" x14ac:dyDescent="0.3">
      <c r="A64" s="10" t="str">
        <f>IF(B64="","",IF('QUANTITY SHEET 1'!C68="",IF('QUANTITY SHEET 1'!M68="","",'QUANTITY SHEET 1'!M68),'QUANTITY SHEET 1'!C68))</f>
        <v/>
      </c>
      <c r="B64" s="10" t="str">
        <f>IF('QUANTITY SHEET 1'!E68="",IF('QUANTITY SHEET 1'!P68="","",'QUANTITY SHEET 1'!P68),'QUANTITY SHEET 1'!E68)</f>
        <v/>
      </c>
      <c r="C64" s="22"/>
      <c r="D64" s="22"/>
    </row>
    <row r="65" spans="1:5" ht="16.899999999999999" customHeight="1" x14ac:dyDescent="0.3">
      <c r="A65" s="9" t="str">
        <f>IF(B65="","",IF('QUANTITY SHEET 1'!C69="",IF('QUANTITY SHEET 1'!M69="","",'QUANTITY SHEET 1'!M69),'QUANTITY SHEET 1'!C69))</f>
        <v/>
      </c>
      <c r="B65" s="9" t="str">
        <f>IF('QUANTITY SHEET 1'!E69="",IF('QUANTITY SHEET 1'!P69="","",'QUANTITY SHEET 1'!P69),'QUANTITY SHEET 1'!E69)</f>
        <v/>
      </c>
      <c r="C65" s="23"/>
      <c r="D65" s="23"/>
    </row>
    <row r="66" spans="1:5" ht="16.899999999999999" customHeight="1" x14ac:dyDescent="0.3">
      <c r="A66" s="10" t="str">
        <f>IF(B66="","",IF('QUANTITY SHEET 1'!C70="",IF('QUANTITY SHEET 1'!M70="","",'QUANTITY SHEET 1'!M70),'QUANTITY SHEET 1'!C70))</f>
        <v/>
      </c>
      <c r="B66" s="10" t="str">
        <f>IF('QUANTITY SHEET 1'!E70="",IF('QUANTITY SHEET 1'!P70="","",'QUANTITY SHEET 1'!P70),'QUANTITY SHEET 1'!E70)</f>
        <v/>
      </c>
      <c r="C66" s="22"/>
      <c r="D66" s="22"/>
    </row>
    <row r="67" spans="1:5" ht="16.899999999999999" customHeight="1" x14ac:dyDescent="0.3">
      <c r="A67" s="9" t="str">
        <f>IF(B67="","",IF('QUANTITY SHEET 1'!C71="",IF('QUANTITY SHEET 1'!M71="","",'QUANTITY SHEET 1'!M71),'QUANTITY SHEET 1'!C71))</f>
        <v/>
      </c>
      <c r="B67" s="9" t="str">
        <f>IF('QUANTITY SHEET 1'!E71="",IF('QUANTITY SHEET 1'!P71="","",'QUANTITY SHEET 1'!P71),'QUANTITY SHEET 1'!E71)</f>
        <v/>
      </c>
      <c r="C67" s="23"/>
      <c r="D67" s="23"/>
    </row>
    <row r="68" spans="1:5" ht="16.899999999999999" customHeight="1" x14ac:dyDescent="0.3">
      <c r="A68" s="10" t="str">
        <f>IF(B68="","",IF('QUANTITY SHEET 1'!C72="",IF('QUANTITY SHEET 1'!M72="","",'QUANTITY SHEET 1'!M72),'QUANTITY SHEET 1'!C72))</f>
        <v/>
      </c>
      <c r="B68" s="10" t="str">
        <f>IF('QUANTITY SHEET 1'!E72="",IF('QUANTITY SHEET 1'!P72="","",'QUANTITY SHEET 1'!P72),'QUANTITY SHEET 1'!E72)</f>
        <v/>
      </c>
      <c r="C68" s="22"/>
      <c r="D68" s="22"/>
    </row>
    <row r="69" spans="1:5" ht="16.899999999999999" customHeight="1" x14ac:dyDescent="0.3">
      <c r="A69" s="9" t="str">
        <f>IF(B69="","",IF('QUANTITY SHEET 1'!C73="",IF('QUANTITY SHEET 1'!M73="","",'QUANTITY SHEET 1'!M73),'QUANTITY SHEET 1'!C73))</f>
        <v/>
      </c>
      <c r="B69" s="9" t="str">
        <f>IF('QUANTITY SHEET 1'!E73="",IF('QUANTITY SHEET 1'!P73="","",'QUANTITY SHEET 1'!P73),'QUANTITY SHEET 1'!E73)</f>
        <v/>
      </c>
      <c r="C69" s="23"/>
      <c r="D69" s="23"/>
    </row>
    <row r="70" spans="1:5" ht="16.899999999999999" customHeight="1" x14ac:dyDescent="0.3">
      <c r="A70" s="10" t="str">
        <f>IF(B70="","",IF('QUANTITY SHEET 1'!C74="",IF('QUANTITY SHEET 1'!M74="","",'QUANTITY SHEET 1'!M74),'QUANTITY SHEET 1'!C74))</f>
        <v/>
      </c>
      <c r="B70" s="10" t="str">
        <f>IF('QUANTITY SHEET 1'!E74="",IF('QUANTITY SHEET 1'!P74="","",'QUANTITY SHEET 1'!P74),'QUANTITY SHEET 1'!E74)</f>
        <v/>
      </c>
      <c r="C70" s="22"/>
      <c r="D70" s="22"/>
    </row>
    <row r="71" spans="1:5" ht="16.899999999999999" customHeight="1" x14ac:dyDescent="0.3">
      <c r="A71" s="9" t="str">
        <f>IF(B71="","",IF('QUANTITY SHEET 1'!C75="",IF('QUANTITY SHEET 1'!M75="","",'QUANTITY SHEET 1'!M75),'QUANTITY SHEET 1'!C75))</f>
        <v/>
      </c>
      <c r="B71" s="9" t="str">
        <f>IF('QUANTITY SHEET 1'!E75="",IF('QUANTITY SHEET 1'!P75="","",'QUANTITY SHEET 1'!P75),'QUANTITY SHEET 1'!E75)</f>
        <v/>
      </c>
      <c r="C71" s="23"/>
      <c r="D71" s="23"/>
    </row>
    <row r="72" spans="1:5" ht="16.899999999999999" customHeight="1" x14ac:dyDescent="0.3">
      <c r="A72" s="10" t="str">
        <f>IF(B72="","",IF('QUANTITY SHEET 1'!C76="",IF('QUANTITY SHEET 1'!M76="","",'QUANTITY SHEET 1'!M76),'QUANTITY SHEET 1'!C76))</f>
        <v/>
      </c>
      <c r="B72" s="10" t="str">
        <f>IF('QUANTITY SHEET 1'!E76="",IF('QUANTITY SHEET 1'!P76="","",'QUANTITY SHEET 1'!P76),'QUANTITY SHEET 1'!E76)</f>
        <v/>
      </c>
      <c r="C72" s="22"/>
      <c r="D72" s="22"/>
    </row>
    <row r="73" spans="1:5" ht="16.899999999999999" customHeight="1" x14ac:dyDescent="0.3">
      <c r="A73" s="9" t="str">
        <f>IF(B73="","",IF('QUANTITY SHEET 1'!C77="",IF('QUANTITY SHEET 1'!M77="","",'QUANTITY SHEET 1'!M77),'QUANTITY SHEET 1'!C77))</f>
        <v/>
      </c>
      <c r="B73" s="9" t="str">
        <f>IF('QUANTITY SHEET 1'!E77="",IF('QUANTITY SHEET 1'!P77="","",'QUANTITY SHEET 1'!P77),'QUANTITY SHEET 1'!E77)</f>
        <v/>
      </c>
      <c r="C73" s="23"/>
      <c r="D73" s="23"/>
    </row>
    <row r="74" spans="1:5" ht="16.899999999999999" customHeight="1" x14ac:dyDescent="0.3">
      <c r="A74" s="10" t="str">
        <f>IF(B74="","",IF('QUANTITY SHEET 1'!C78="",IF('QUANTITY SHEET 1'!M78="","",'QUANTITY SHEET 1'!M78),'QUANTITY SHEET 1'!C78))</f>
        <v/>
      </c>
      <c r="B74" s="10" t="str">
        <f>IF('QUANTITY SHEET 1'!E78="",IF('QUANTITY SHEET 1'!P78="","",'QUANTITY SHEET 1'!P78),'QUANTITY SHEET 1'!E78)</f>
        <v/>
      </c>
      <c r="C74" s="22"/>
      <c r="D74" s="22"/>
    </row>
    <row r="75" spans="1:5" ht="16.899999999999999" customHeight="1" x14ac:dyDescent="0.3">
      <c r="A75" s="9" t="str">
        <f>IF(B75="","",IF('QUANTITY SHEET 1'!C79="",IF('QUANTITY SHEET 1'!M79="","",'QUANTITY SHEET 1'!M79),'QUANTITY SHEET 1'!C79))</f>
        <v/>
      </c>
      <c r="B75" s="9" t="str">
        <f>IF('QUANTITY SHEET 1'!E79="",IF('QUANTITY SHEET 1'!P79="","",'QUANTITY SHEET 1'!P79),'QUANTITY SHEET 1'!E79)</f>
        <v/>
      </c>
      <c r="C75" s="23"/>
      <c r="D75" s="23"/>
    </row>
    <row r="76" spans="1:5" ht="16.899999999999999" customHeight="1" x14ac:dyDescent="0.3">
      <c r="A76" s="10" t="str">
        <f>IF(B76="","",IF('QUANTITY SHEET 1'!C80="",IF('QUANTITY SHEET 1'!M80="","",'QUANTITY SHEET 1'!M80),'QUANTITY SHEET 1'!C80))</f>
        <v/>
      </c>
      <c r="B76" s="10" t="str">
        <f>IF('QUANTITY SHEET 1'!E80="",IF('QUANTITY SHEET 1'!P80="","",'QUANTITY SHEET 1'!P80),'QUANTITY SHEET 1'!E80)</f>
        <v/>
      </c>
      <c r="C76" s="22"/>
      <c r="D76" s="22"/>
    </row>
    <row r="77" spans="1:5" ht="16.899999999999999" customHeight="1" x14ac:dyDescent="0.3">
      <c r="A77" s="9" t="str">
        <f>IF(B77="","",IF('QUANTITY SHEET 1'!C$6="","",'QUANTITY SHEET 1'!M6))</f>
        <v/>
      </c>
      <c r="B77" s="9" t="str">
        <f>IF('QUANTITY SHEET 1'!E$6="","",'QUANTITY SHEET 1'!P6)</f>
        <v/>
      </c>
      <c r="C77" s="23"/>
      <c r="D77" s="23"/>
      <c r="E77" s="7"/>
    </row>
    <row r="78" spans="1:5" ht="16.899999999999999" customHeight="1" x14ac:dyDescent="0.3">
      <c r="A78" s="10" t="str">
        <f>IF(B78="","",IF('QUANTITY SHEET 1'!C$6="","",'QUANTITY SHEET 1'!M7))</f>
        <v/>
      </c>
      <c r="B78" s="10" t="str">
        <f>IF('QUANTITY SHEET 1'!E$6="","",'QUANTITY SHEET 1'!P7)</f>
        <v/>
      </c>
      <c r="C78" s="22"/>
      <c r="D78" s="22"/>
    </row>
    <row r="79" spans="1:5" ht="16.899999999999999" customHeight="1" x14ac:dyDescent="0.3">
      <c r="A79" s="9" t="str">
        <f>IF(B79="","",IF('QUANTITY SHEET 1'!C$6="","",'QUANTITY SHEET 1'!M8))</f>
        <v/>
      </c>
      <c r="B79" s="9" t="str">
        <f>IF('QUANTITY SHEET 1'!E$6="","",'QUANTITY SHEET 1'!P8)</f>
        <v/>
      </c>
      <c r="C79" s="23"/>
      <c r="D79" s="23"/>
    </row>
    <row r="80" spans="1:5" ht="16.899999999999999" customHeight="1" x14ac:dyDescent="0.3">
      <c r="A80" s="10" t="str">
        <f>IF(B80="","",IF('QUANTITY SHEET 1'!C$6="","",'QUANTITY SHEET 1'!M9))</f>
        <v/>
      </c>
      <c r="B80" s="10" t="str">
        <f>IF('QUANTITY SHEET 1'!E$6="","",'QUANTITY SHEET 1'!P9)</f>
        <v/>
      </c>
      <c r="C80" s="22"/>
      <c r="D80" s="22"/>
    </row>
    <row r="81" spans="1:5" ht="16.899999999999999" customHeight="1" x14ac:dyDescent="0.3">
      <c r="A81" s="9" t="str">
        <f>IF(B81="","",IF('QUANTITY SHEET 1'!C$6="","",'QUANTITY SHEET 1'!M10))</f>
        <v/>
      </c>
      <c r="B81" s="9" t="str">
        <f>IF('QUANTITY SHEET 1'!E$6="","",'QUANTITY SHEET 1'!P10)</f>
        <v/>
      </c>
      <c r="C81" s="23"/>
      <c r="D81" s="23"/>
      <c r="E81" s="7"/>
    </row>
    <row r="82" spans="1:5" ht="16.899999999999999" customHeight="1" x14ac:dyDescent="0.3">
      <c r="A82" s="10" t="str">
        <f>IF(B82="","",IF('QUANTITY SHEET 1'!C$6="","",'QUANTITY SHEET 1'!M11))</f>
        <v/>
      </c>
      <c r="B82" s="10" t="str">
        <f>IF('QUANTITY SHEET 1'!E$6="","",'QUANTITY SHEET 1'!P11)</f>
        <v/>
      </c>
      <c r="C82" s="22"/>
      <c r="D82" s="22"/>
    </row>
    <row r="83" spans="1:5" ht="16.899999999999999" customHeight="1" x14ac:dyDescent="0.3">
      <c r="A83" s="9" t="str">
        <f>IF(B83="","",IF('QUANTITY SHEET 1'!C$6="","",'QUANTITY SHEET 1'!M12))</f>
        <v/>
      </c>
      <c r="B83" s="9" t="str">
        <f>IF('QUANTITY SHEET 1'!E$6="","",'QUANTITY SHEET 1'!P12)</f>
        <v/>
      </c>
      <c r="C83" s="23"/>
      <c r="D83" s="23"/>
    </row>
    <row r="84" spans="1:5" ht="16.899999999999999" customHeight="1" x14ac:dyDescent="0.3">
      <c r="A84" s="10" t="str">
        <f>IF(B84="","",IF('QUANTITY SHEET 1'!C$6="","",'QUANTITY SHEET 1'!M13))</f>
        <v/>
      </c>
      <c r="B84" s="10" t="str">
        <f>IF('QUANTITY SHEET 1'!E$6="","",'QUANTITY SHEET 1'!P13)</f>
        <v/>
      </c>
      <c r="C84" s="22"/>
      <c r="D84" s="22"/>
    </row>
    <row r="85" spans="1:5" ht="16.899999999999999" customHeight="1" x14ac:dyDescent="0.3">
      <c r="A85" s="9" t="str">
        <f>IF(B85="","",IF('QUANTITY SHEET 1'!C$6="","",'QUANTITY SHEET 1'!M14))</f>
        <v/>
      </c>
      <c r="B85" s="9" t="str">
        <f>IF('QUANTITY SHEET 1'!E$6="","",'QUANTITY SHEET 1'!P14)</f>
        <v/>
      </c>
      <c r="C85" s="23"/>
      <c r="D85" s="23"/>
      <c r="E85" s="7"/>
    </row>
    <row r="86" spans="1:5" ht="16.899999999999999" customHeight="1" x14ac:dyDescent="0.3">
      <c r="A86" s="10" t="str">
        <f>IF(B86="","",IF('QUANTITY SHEET 1'!C$6="","",'QUANTITY SHEET 1'!M15))</f>
        <v/>
      </c>
      <c r="B86" s="10" t="str">
        <f>IF('QUANTITY SHEET 1'!E$6="","",'QUANTITY SHEET 1'!P15)</f>
        <v/>
      </c>
      <c r="C86" s="22"/>
      <c r="D86" s="22"/>
    </row>
    <row r="87" spans="1:5" ht="16.899999999999999" customHeight="1" x14ac:dyDescent="0.3">
      <c r="A87" s="9" t="str">
        <f>IF(B87="","",IF('QUANTITY SHEET 1'!C$6="","",'QUANTITY SHEET 1'!M16))</f>
        <v/>
      </c>
      <c r="B87" s="9" t="str">
        <f>IF('QUANTITY SHEET 1'!E$6="","",'QUANTITY SHEET 1'!P16)</f>
        <v/>
      </c>
      <c r="C87" s="23"/>
      <c r="D87" s="23"/>
    </row>
    <row r="88" spans="1:5" ht="16.899999999999999" customHeight="1" x14ac:dyDescent="0.3">
      <c r="A88" s="10" t="str">
        <f>IF(B88="","",IF('QUANTITY SHEET 1'!C$6="","",'QUANTITY SHEET 1'!M17))</f>
        <v/>
      </c>
      <c r="B88" s="10" t="str">
        <f>IF('QUANTITY SHEET 1'!E$6="","",'QUANTITY SHEET 1'!P17)</f>
        <v/>
      </c>
      <c r="C88" s="22"/>
      <c r="D88" s="22"/>
    </row>
    <row r="89" spans="1:5" ht="16.899999999999999" customHeight="1" x14ac:dyDescent="0.3">
      <c r="A89" s="9" t="str">
        <f>IF(B89="","",IF('QUANTITY SHEET 1'!C$6="","",'QUANTITY SHEET 1'!M18))</f>
        <v/>
      </c>
      <c r="B89" s="9" t="str">
        <f>IF('QUANTITY SHEET 1'!E$6="","",'QUANTITY SHEET 1'!P18)</f>
        <v/>
      </c>
      <c r="C89" s="23"/>
      <c r="D89" s="23"/>
      <c r="E89" s="7"/>
    </row>
    <row r="90" spans="1:5" ht="16.899999999999999" customHeight="1" x14ac:dyDescent="0.3">
      <c r="A90" s="10" t="str">
        <f>IF(B90="","",IF('QUANTITY SHEET 1'!C$6="","",'QUANTITY SHEET 1'!M19))</f>
        <v/>
      </c>
      <c r="B90" s="10" t="str">
        <f>IF('QUANTITY SHEET 1'!E$6="","",'QUANTITY SHEET 1'!P19)</f>
        <v/>
      </c>
      <c r="C90" s="22"/>
      <c r="D90" s="22"/>
    </row>
    <row r="91" spans="1:5" ht="16.899999999999999" customHeight="1" x14ac:dyDescent="0.3">
      <c r="A91" s="9" t="str">
        <f>IF(B91="","",IF('QUANTITY SHEET 1'!C$6="","",'QUANTITY SHEET 1'!M20))</f>
        <v/>
      </c>
      <c r="B91" s="9" t="str">
        <f>IF('QUANTITY SHEET 1'!E$6="","",'QUANTITY SHEET 1'!P20)</f>
        <v/>
      </c>
      <c r="C91" s="23"/>
      <c r="D91" s="23"/>
    </row>
    <row r="92" spans="1:5" ht="16.899999999999999" customHeight="1" x14ac:dyDescent="0.3">
      <c r="A92" s="10" t="str">
        <f>IF(B92="","",IF('QUANTITY SHEET 1'!C$6="","",'QUANTITY SHEET 1'!M21))</f>
        <v/>
      </c>
      <c r="B92" s="10" t="str">
        <f>IF('QUANTITY SHEET 1'!E$6="","",'QUANTITY SHEET 1'!P21)</f>
        <v/>
      </c>
      <c r="C92" s="22"/>
      <c r="D92" s="22"/>
    </row>
    <row r="93" spans="1:5" ht="16.899999999999999" customHeight="1" x14ac:dyDescent="0.3">
      <c r="A93" s="9" t="str">
        <f>IF(B93="","",IF('QUANTITY SHEET 1'!C$6="","",'QUANTITY SHEET 1'!M22))</f>
        <v/>
      </c>
      <c r="B93" s="9" t="str">
        <f>IF('QUANTITY SHEET 1'!E$6="","",'QUANTITY SHEET 1'!P22)</f>
        <v/>
      </c>
      <c r="C93" s="23"/>
      <c r="D93" s="23"/>
    </row>
    <row r="94" spans="1:5" ht="16.899999999999999" customHeight="1" x14ac:dyDescent="0.3">
      <c r="A94" s="10" t="str">
        <f>IF(B94="","",IF('QUANTITY SHEET 1'!C$6="","",'QUANTITY SHEET 1'!M23))</f>
        <v/>
      </c>
      <c r="B94" s="10" t="str">
        <f>IF('QUANTITY SHEET 1'!E$6="","",'QUANTITY SHEET 1'!P23)</f>
        <v/>
      </c>
      <c r="C94" s="22"/>
      <c r="D94" s="22"/>
    </row>
    <row r="95" spans="1:5" ht="16.899999999999999" customHeight="1" x14ac:dyDescent="0.3">
      <c r="A95" s="9" t="str">
        <f>IF(B95="","",IF('QUANTITY SHEET 1'!C$6="","",'QUANTITY SHEET 1'!M24))</f>
        <v/>
      </c>
      <c r="B95" s="9" t="str">
        <f>IF('QUANTITY SHEET 1'!E$6="","",'QUANTITY SHEET 1'!P24)</f>
        <v/>
      </c>
      <c r="C95" s="23"/>
      <c r="D95" s="23"/>
    </row>
    <row r="96" spans="1:5" ht="16.899999999999999" customHeight="1" x14ac:dyDescent="0.3">
      <c r="A96" s="10" t="str">
        <f>IF(B96="","",IF('QUANTITY SHEET 1'!C$6="","",'QUANTITY SHEET 1'!M25))</f>
        <v/>
      </c>
      <c r="B96" s="10" t="str">
        <f>IF('QUANTITY SHEET 1'!E$6="","",'QUANTITY SHEET 1'!P25)</f>
        <v/>
      </c>
      <c r="C96" s="22"/>
      <c r="D96" s="22"/>
    </row>
    <row r="97" spans="1:4" ht="16.899999999999999" customHeight="1" x14ac:dyDescent="0.3">
      <c r="A97" s="9" t="str">
        <f>IF(B97="","",IF('QUANTITY SHEET 1'!C$6="","",'QUANTITY SHEET 1'!M26))</f>
        <v/>
      </c>
      <c r="B97" s="9" t="str">
        <f>IF('QUANTITY SHEET 1'!E$6="","",'QUANTITY SHEET 1'!P26)</f>
        <v/>
      </c>
      <c r="C97" s="23"/>
      <c r="D97" s="23"/>
    </row>
    <row r="98" spans="1:4" ht="16.899999999999999" customHeight="1" x14ac:dyDescent="0.3">
      <c r="A98" s="10" t="str">
        <f>IF(B98="","",IF('QUANTITY SHEET 1'!C$6="","",'QUANTITY SHEET 1'!M27))</f>
        <v/>
      </c>
      <c r="B98" s="10" t="str">
        <f>IF('QUANTITY SHEET 1'!E$6="","",'QUANTITY SHEET 1'!P27)</f>
        <v/>
      </c>
      <c r="C98" s="22"/>
      <c r="D98" s="22"/>
    </row>
    <row r="99" spans="1:4" ht="16.899999999999999" customHeight="1" x14ac:dyDescent="0.3">
      <c r="A99" s="9" t="str">
        <f>IF(B99="","",IF('QUANTITY SHEET 1'!C$6="","",'QUANTITY SHEET 1'!M28))</f>
        <v/>
      </c>
      <c r="B99" s="9" t="str">
        <f>IF('QUANTITY SHEET 1'!E$6="","",'QUANTITY SHEET 1'!P28)</f>
        <v/>
      </c>
      <c r="C99" s="23"/>
      <c r="D99" s="23"/>
    </row>
    <row r="100" spans="1:4" ht="16.899999999999999" customHeight="1" x14ac:dyDescent="0.3">
      <c r="A100" s="10" t="str">
        <f>IF(B100="","",IF('QUANTITY SHEET 1'!C$6="","",'QUANTITY SHEET 1'!M29))</f>
        <v/>
      </c>
      <c r="B100" s="10" t="str">
        <f>IF('QUANTITY SHEET 1'!E$6="","",'QUANTITY SHEET 1'!P29)</f>
        <v/>
      </c>
      <c r="C100" s="22"/>
      <c r="D100" s="22"/>
    </row>
    <row r="101" spans="1:4" ht="16.899999999999999" customHeight="1" x14ac:dyDescent="0.3">
      <c r="A101" s="9" t="str">
        <f>IF(B101="","",IF('QUANTITY SHEET 1'!C$6="","",'QUANTITY SHEET 1'!M30))</f>
        <v/>
      </c>
      <c r="B101" s="9" t="str">
        <f>IF('QUANTITY SHEET 1'!E$6="","",'QUANTITY SHEET 1'!P30)</f>
        <v/>
      </c>
      <c r="C101" s="23"/>
      <c r="D101" s="23"/>
    </row>
    <row r="102" spans="1:4" ht="16.899999999999999" customHeight="1" x14ac:dyDescent="0.3">
      <c r="A102" s="10" t="str">
        <f>IF(B102="","",IF('QUANTITY SHEET 1'!C$6="","",'QUANTITY SHEET 1'!M31))</f>
        <v/>
      </c>
      <c r="B102" s="10" t="str">
        <f>IF('QUANTITY SHEET 1'!E$6="","",'QUANTITY SHEET 1'!P31)</f>
        <v/>
      </c>
      <c r="C102" s="22"/>
      <c r="D102" s="22"/>
    </row>
    <row r="103" spans="1:4" ht="16.899999999999999" customHeight="1" x14ac:dyDescent="0.3">
      <c r="A103" s="9" t="str">
        <f>IF(B103="","",IF('QUANTITY SHEET 1'!C$6="","",'QUANTITY SHEET 1'!M32))</f>
        <v/>
      </c>
      <c r="B103" s="9" t="str">
        <f>IF('QUANTITY SHEET 1'!E$6="","",'QUANTITY SHEET 1'!P32)</f>
        <v/>
      </c>
      <c r="C103" s="23"/>
      <c r="D103" s="23"/>
    </row>
    <row r="104" spans="1:4" ht="16.899999999999999" customHeight="1" x14ac:dyDescent="0.3">
      <c r="A104" s="10" t="str">
        <f>IF(B104="","",IF('QUANTITY SHEET 1'!C$6="","",'QUANTITY SHEET 1'!M33))</f>
        <v/>
      </c>
      <c r="B104" s="10" t="str">
        <f>IF('QUANTITY SHEET 1'!E$6="","",'QUANTITY SHEET 1'!P33)</f>
        <v/>
      </c>
      <c r="C104" s="22"/>
      <c r="D104" s="22"/>
    </row>
    <row r="105" spans="1:4" ht="16.899999999999999" customHeight="1" x14ac:dyDescent="0.3">
      <c r="A105" s="9" t="str">
        <f>IF(B105="","",IF('QUANTITY SHEET 1'!C$6="","",'QUANTITY SHEET 1'!M34))</f>
        <v/>
      </c>
      <c r="B105" s="9" t="str">
        <f>IF('QUANTITY SHEET 1'!E$6="","",'QUANTITY SHEET 1'!P34)</f>
        <v/>
      </c>
      <c r="C105" s="23"/>
      <c r="D105" s="23"/>
    </row>
    <row r="106" spans="1:4" ht="16.899999999999999" customHeight="1" x14ac:dyDescent="0.3">
      <c r="A106" s="10" t="str">
        <f>IF(B106="","",IF('QUANTITY SHEET 1'!C$6="","",'QUANTITY SHEET 1'!M35))</f>
        <v/>
      </c>
      <c r="B106" s="10" t="str">
        <f>IF('QUANTITY SHEET 1'!E$6="","",'QUANTITY SHEET 1'!P35)</f>
        <v/>
      </c>
      <c r="C106" s="22"/>
      <c r="D106" s="22"/>
    </row>
    <row r="107" spans="1:4" ht="16.899999999999999" customHeight="1" x14ac:dyDescent="0.3">
      <c r="A107" s="9" t="str">
        <f>IF(B107="","",IF('QUANTITY SHEET 1'!C$6="","",'QUANTITY SHEET 1'!M36))</f>
        <v/>
      </c>
      <c r="B107" s="9" t="str">
        <f>IF('QUANTITY SHEET 1'!E$6="","",'QUANTITY SHEET 1'!P36)</f>
        <v/>
      </c>
      <c r="C107" s="23"/>
      <c r="D107" s="23"/>
    </row>
    <row r="108" spans="1:4" ht="16.899999999999999" customHeight="1" x14ac:dyDescent="0.3">
      <c r="A108" s="10" t="str">
        <f>IF(B108="","",IF('QUANTITY SHEET 1'!C$6="","",'QUANTITY SHEET 1'!M37))</f>
        <v/>
      </c>
      <c r="B108" s="10" t="str">
        <f>IF('QUANTITY SHEET 1'!E$6="","",'QUANTITY SHEET 1'!P37)</f>
        <v/>
      </c>
      <c r="C108" s="22"/>
      <c r="D108" s="22"/>
    </row>
    <row r="109" spans="1:4" ht="16.899999999999999" customHeight="1" x14ac:dyDescent="0.3">
      <c r="A109" s="9" t="str">
        <f>IF(B109="","",IF('QUANTITY SHEET 1'!C$6="","",'QUANTITY SHEET 1'!M38))</f>
        <v/>
      </c>
      <c r="B109" s="9" t="str">
        <f>IF('QUANTITY SHEET 1'!E$6="","",'QUANTITY SHEET 1'!P38)</f>
        <v/>
      </c>
      <c r="C109" s="23"/>
      <c r="D109" s="23"/>
    </row>
    <row r="110" spans="1:4" ht="16.899999999999999" customHeight="1" x14ac:dyDescent="0.3">
      <c r="A110" s="10" t="str">
        <f>IF(B110="","",IF('QUANTITY SHEET 1'!C$6="","",'QUANTITY SHEET 1'!M39))</f>
        <v/>
      </c>
      <c r="B110" s="10" t="str">
        <f>IF('QUANTITY SHEET 1'!E$6="","",'QUANTITY SHEET 1'!P39)</f>
        <v/>
      </c>
      <c r="C110" s="22"/>
      <c r="D110" s="22"/>
    </row>
    <row r="111" spans="1:4" ht="16.899999999999999" customHeight="1" x14ac:dyDescent="0.3">
      <c r="A111" s="9" t="str">
        <f>IF(B111="","",IF('QUANTITY SHEET 1'!C$6="","",'QUANTITY SHEET 1'!M40))</f>
        <v/>
      </c>
      <c r="B111" s="9" t="str">
        <f>IF('QUANTITY SHEET 1'!E$6="","",'QUANTITY SHEET 1'!P40)</f>
        <v/>
      </c>
      <c r="C111" s="23"/>
      <c r="D111" s="23"/>
    </row>
    <row r="112" spans="1:4" ht="16.899999999999999" customHeight="1" x14ac:dyDescent="0.3">
      <c r="A112" s="10" t="str">
        <f>IF(B112="","",IF('QUANTITY SHEET 1'!C$6="","",'QUANTITY SHEET 1'!M41))</f>
        <v/>
      </c>
      <c r="B112" s="10" t="str">
        <f>IF('QUANTITY SHEET 1'!E$6="","",'QUANTITY SHEET 1'!P41)</f>
        <v/>
      </c>
      <c r="C112" s="22"/>
      <c r="D112" s="22"/>
    </row>
    <row r="113" spans="1:4" ht="16.899999999999999" customHeight="1" x14ac:dyDescent="0.3">
      <c r="A113" s="9" t="str">
        <f>IF(B113="","",IF('QUANTITY SHEET 1'!C$6="","",'QUANTITY SHEET 1'!M42))</f>
        <v/>
      </c>
      <c r="B113" s="9" t="str">
        <f>IF('QUANTITY SHEET 1'!E$6="","",'QUANTITY SHEET 1'!P42)</f>
        <v/>
      </c>
      <c r="C113" s="23"/>
      <c r="D113" s="23"/>
    </row>
    <row r="114" spans="1:4" ht="16.899999999999999" customHeight="1" x14ac:dyDescent="0.3">
      <c r="A114" s="10" t="str">
        <f>IF(B114="","",IF('QUANTITY SHEET 1'!C$6="","",'QUANTITY SHEET 1'!M43))</f>
        <v/>
      </c>
      <c r="B114" s="10" t="str">
        <f>IF('QUANTITY SHEET 1'!E$6="","",'QUANTITY SHEET 1'!P43)</f>
        <v/>
      </c>
      <c r="C114" s="22"/>
      <c r="D114" s="22"/>
    </row>
    <row r="115" spans="1:4" ht="16.899999999999999" customHeight="1" x14ac:dyDescent="0.3">
      <c r="A115" s="9" t="str">
        <f>IF(B115="","",IF('QUANTITY SHEET 1'!C$6="","",'QUANTITY SHEET 1'!M44))</f>
        <v/>
      </c>
      <c r="B115" s="9" t="str">
        <f>IF('QUANTITY SHEET 1'!E$6="","",'QUANTITY SHEET 1'!P44)</f>
        <v/>
      </c>
      <c r="C115" s="23"/>
      <c r="D115" s="23"/>
    </row>
    <row r="116" spans="1:4" ht="16.899999999999999" customHeight="1" x14ac:dyDescent="0.3">
      <c r="A116" s="10" t="str">
        <f>IF(B116="","",IF('QUANTITY SHEET 1'!C$6="","",'QUANTITY SHEET 1'!M45))</f>
        <v/>
      </c>
      <c r="B116" s="10" t="str">
        <f>IF('QUANTITY SHEET 1'!E$6="","",'QUANTITY SHEET 1'!P45)</f>
        <v/>
      </c>
      <c r="C116" s="22"/>
      <c r="D116" s="22"/>
    </row>
    <row r="117" spans="1:4" ht="16.899999999999999" customHeight="1" x14ac:dyDescent="0.3">
      <c r="A117" s="9" t="str">
        <f>IF(B117="","",IF('QUANTITY SHEET 1'!C$6="","",'QUANTITY SHEET 1'!M46))</f>
        <v/>
      </c>
      <c r="B117" s="9" t="str">
        <f>IF('QUANTITY SHEET 1'!E$6="","",'QUANTITY SHEET 1'!P46)</f>
        <v/>
      </c>
      <c r="C117" s="23"/>
      <c r="D117" s="23"/>
    </row>
    <row r="118" spans="1:4" ht="16.899999999999999" customHeight="1" x14ac:dyDescent="0.3">
      <c r="A118" s="10" t="str">
        <f>IF(B118="","",IF('QUANTITY SHEET 1'!C$6="","",'QUANTITY SHEET 1'!M47))</f>
        <v/>
      </c>
      <c r="B118" s="10" t="str">
        <f>IF('QUANTITY SHEET 1'!E$6="","",'QUANTITY SHEET 1'!P47)</f>
        <v/>
      </c>
      <c r="C118" s="22"/>
      <c r="D118" s="22"/>
    </row>
    <row r="119" spans="1:4" x14ac:dyDescent="0.3">
      <c r="A119" s="9" t="str">
        <f>IF(B119="","",IF('QUANTITY SHEET 1'!C$6="","",'QUANTITY SHEET 1'!M48))</f>
        <v/>
      </c>
      <c r="B119" s="9" t="str">
        <f>IF('QUANTITY SHEET 1'!E$6="","",'QUANTITY SHEET 1'!P48)</f>
        <v/>
      </c>
      <c r="C119" s="23"/>
      <c r="D119" s="23"/>
    </row>
    <row r="120" spans="1:4" x14ac:dyDescent="0.3">
      <c r="A120" s="10" t="str">
        <f>IF(B120="","",IF('QUANTITY SHEET 1'!C$6="","",'QUANTITY SHEET 1'!M49))</f>
        <v/>
      </c>
      <c r="B120" s="10" t="str">
        <f>IF('QUANTITY SHEET 1'!E$6="","",'QUANTITY SHEET 1'!P49)</f>
        <v/>
      </c>
      <c r="C120" s="22"/>
      <c r="D120" s="22"/>
    </row>
    <row r="121" spans="1:4" x14ac:dyDescent="0.3">
      <c r="A121" s="9" t="str">
        <f>IF(B121="","",IF('QUANTITY SHEET 1'!C$6="","",'QUANTITY SHEET 1'!M50))</f>
        <v/>
      </c>
      <c r="B121" s="9" t="str">
        <f>IF('QUANTITY SHEET 1'!E$6="","",'QUANTITY SHEET 1'!P50)</f>
        <v/>
      </c>
      <c r="C121" s="23"/>
      <c r="D121" s="23"/>
    </row>
    <row r="122" spans="1:4" x14ac:dyDescent="0.3">
      <c r="A122" s="10" t="str">
        <f>IF(B122="","",IF('QUANTITY SHEET 1'!C$6="","",'QUANTITY SHEET 1'!M51))</f>
        <v/>
      </c>
      <c r="B122" s="10" t="str">
        <f>IF('QUANTITY SHEET 1'!E$6="","",'QUANTITY SHEET 1'!P51)</f>
        <v/>
      </c>
      <c r="C122" s="22"/>
      <c r="D122" s="22"/>
    </row>
    <row r="123" spans="1:4" x14ac:dyDescent="0.3">
      <c r="A123" s="9" t="str">
        <f>IF(B123="","",IF('QUANTITY SHEET 1'!C$6="","",'QUANTITY SHEET 1'!M52))</f>
        <v/>
      </c>
      <c r="B123" s="9" t="str">
        <f>IF('QUANTITY SHEET 1'!E$6="","",'QUANTITY SHEET 1'!P52)</f>
        <v/>
      </c>
      <c r="C123" s="23"/>
      <c r="D123" s="23"/>
    </row>
    <row r="124" spans="1:4" x14ac:dyDescent="0.3">
      <c r="A124" s="10" t="str">
        <f>IF(B124="","",IF('QUANTITY SHEET 1'!C$6="","",'QUANTITY SHEET 1'!M53))</f>
        <v/>
      </c>
      <c r="B124" s="10" t="str">
        <f>IF('QUANTITY SHEET 1'!E$6="","",'QUANTITY SHEET 1'!P53)</f>
        <v/>
      </c>
      <c r="C124" s="22"/>
      <c r="D124" s="22"/>
    </row>
    <row r="125" spans="1:4" x14ac:dyDescent="0.3">
      <c r="A125" s="9" t="str">
        <f>IF(B125="","",IF('QUANTITY SHEET 1'!C$6="","",'QUANTITY SHEET 1'!M54))</f>
        <v/>
      </c>
      <c r="B125" s="9" t="str">
        <f>IF('QUANTITY SHEET 1'!E$6="","",'QUANTITY SHEET 1'!P54)</f>
        <v/>
      </c>
      <c r="C125" s="23"/>
      <c r="D125" s="23"/>
    </row>
    <row r="126" spans="1:4" x14ac:dyDescent="0.3">
      <c r="A126" s="10" t="str">
        <f>IF(B126="","",IF('QUANTITY SHEET 1'!C$6="","",'QUANTITY SHEET 1'!M55))</f>
        <v/>
      </c>
      <c r="B126" s="10" t="str">
        <f>IF('QUANTITY SHEET 1'!E$6="","",'QUANTITY SHEET 1'!P55)</f>
        <v/>
      </c>
      <c r="C126" s="22"/>
      <c r="D126" s="22"/>
    </row>
    <row r="127" spans="1:4" x14ac:dyDescent="0.3">
      <c r="A127" s="9" t="str">
        <f>IF(B127="","",IF('QUANTITY SHEET 1'!C$6="","",'QUANTITY SHEET 1'!M56))</f>
        <v/>
      </c>
      <c r="B127" s="9" t="str">
        <f>IF('QUANTITY SHEET 1'!E$6="","",'QUANTITY SHEET 1'!P56)</f>
        <v/>
      </c>
      <c r="C127" s="23"/>
      <c r="D127" s="23"/>
    </row>
    <row r="128" spans="1:4" x14ac:dyDescent="0.3">
      <c r="A128" s="10" t="str">
        <f>IF(B128="","",IF('QUANTITY SHEET 1'!C$6="","",'QUANTITY SHEET 1'!M57))</f>
        <v/>
      </c>
      <c r="B128" s="10" t="str">
        <f>IF('QUANTITY SHEET 1'!E$6="","",'QUANTITY SHEET 1'!P57)</f>
        <v/>
      </c>
      <c r="C128" s="22"/>
      <c r="D128" s="22"/>
    </row>
    <row r="129" spans="1:4" x14ac:dyDescent="0.3">
      <c r="A129" s="9" t="str">
        <f>IF(B129="","",IF('QUANTITY SHEET 1'!C$6="","",'QUANTITY SHEET 1'!M58))</f>
        <v/>
      </c>
      <c r="B129" s="9" t="str">
        <f>IF('QUANTITY SHEET 1'!E$6="","",'QUANTITY SHEET 1'!P58)</f>
        <v/>
      </c>
      <c r="C129" s="23"/>
      <c r="D129" s="23"/>
    </row>
    <row r="130" spans="1:4" x14ac:dyDescent="0.3">
      <c r="A130" s="10" t="str">
        <f>IF(B130="","",IF('QUANTITY SHEET 1'!C$6="","",'QUANTITY SHEET 1'!M59))</f>
        <v/>
      </c>
      <c r="B130" s="10" t="str">
        <f>IF('QUANTITY SHEET 1'!E$6="","",'QUANTITY SHEET 1'!P59)</f>
        <v/>
      </c>
      <c r="C130" s="22"/>
      <c r="D130" s="22"/>
    </row>
    <row r="131" spans="1:4" x14ac:dyDescent="0.3">
      <c r="A131" s="9" t="str">
        <f>IF(B131="","",IF('QUANTITY SHEET 1'!C$6="","",'QUANTITY SHEET 1'!M60))</f>
        <v/>
      </c>
      <c r="B131" s="9" t="str">
        <f>IF('QUANTITY SHEET 1'!E$6="","",'QUANTITY SHEET 1'!P60)</f>
        <v/>
      </c>
      <c r="C131" s="23"/>
      <c r="D131" s="23"/>
    </row>
    <row r="132" spans="1:4" x14ac:dyDescent="0.3">
      <c r="A132" s="10" t="str">
        <f>IF(B132="","",IF('QUANTITY SHEET 1'!C$6="","",'QUANTITY SHEET 1'!M61))</f>
        <v/>
      </c>
      <c r="B132" s="10" t="str">
        <f>IF('QUANTITY SHEET 1'!E$6="","",'QUANTITY SHEET 1'!P61)</f>
        <v/>
      </c>
      <c r="C132" s="22"/>
      <c r="D132" s="22"/>
    </row>
    <row r="133" spans="1:4" x14ac:dyDescent="0.3">
      <c r="A133" s="9" t="str">
        <f>IF(B133="","",IF('QUANTITY SHEET 1'!C$6="","",'QUANTITY SHEET 1'!M62))</f>
        <v/>
      </c>
      <c r="B133" s="9" t="str">
        <f>IF('QUANTITY SHEET 1'!E$6="","",'QUANTITY SHEET 1'!P62)</f>
        <v/>
      </c>
      <c r="C133" s="23"/>
      <c r="D133" s="23"/>
    </row>
    <row r="134" spans="1:4" x14ac:dyDescent="0.3">
      <c r="A134" s="10" t="str">
        <f>IF(B134="","",IF('QUANTITY SHEET 1'!C$6="","",'QUANTITY SHEET 1'!M63))</f>
        <v/>
      </c>
      <c r="B134" s="10" t="str">
        <f>IF('QUANTITY SHEET 1'!E$6="","",'QUANTITY SHEET 1'!P63)</f>
        <v/>
      </c>
      <c r="C134" s="22"/>
      <c r="D134" s="22"/>
    </row>
    <row r="135" spans="1:4" x14ac:dyDescent="0.3">
      <c r="A135" s="9" t="str">
        <f>IF(B135="","",IF('QUANTITY SHEET 1'!C$6="","",'QUANTITY SHEET 1'!M64))</f>
        <v/>
      </c>
      <c r="B135" s="9" t="str">
        <f>IF('QUANTITY SHEET 1'!E$6="","",'QUANTITY SHEET 1'!P64)</f>
        <v/>
      </c>
      <c r="C135" s="23"/>
      <c r="D135" s="23"/>
    </row>
    <row r="136" spans="1:4" x14ac:dyDescent="0.3">
      <c r="A136" s="10" t="str">
        <f>IF(B136="","",IF('QUANTITY SHEET 1'!C$6="","",'QUANTITY SHEET 1'!M65))</f>
        <v/>
      </c>
      <c r="B136" s="10" t="str">
        <f>IF('QUANTITY SHEET 1'!E$6="","",'QUANTITY SHEET 1'!P65)</f>
        <v/>
      </c>
      <c r="C136" s="22"/>
      <c r="D136" s="22"/>
    </row>
    <row r="137" spans="1:4" x14ac:dyDescent="0.3">
      <c r="A137" s="9" t="str">
        <f>IF(B137="","",IF('QUANTITY SHEET 1'!C$6="","",'QUANTITY SHEET 1'!M66))</f>
        <v/>
      </c>
      <c r="B137" s="9" t="str">
        <f>IF('QUANTITY SHEET 1'!E$6="","",'QUANTITY SHEET 1'!P66)</f>
        <v/>
      </c>
      <c r="C137" s="23"/>
      <c r="D137" s="23"/>
    </row>
    <row r="138" spans="1:4" x14ac:dyDescent="0.3">
      <c r="A138" s="10" t="str">
        <f>IF(B138="","",IF('QUANTITY SHEET 1'!C$6="","",'QUANTITY SHEET 1'!M67))</f>
        <v/>
      </c>
      <c r="B138" s="10" t="str">
        <f>IF('QUANTITY SHEET 1'!E$6="","",'QUANTITY SHEET 1'!P67)</f>
        <v/>
      </c>
      <c r="C138" s="22"/>
      <c r="D138" s="22"/>
    </row>
    <row r="139" spans="1:4" x14ac:dyDescent="0.3">
      <c r="A139" s="9" t="str">
        <f>IF(B139="","",IF('QUANTITY SHEET 1'!C$6="","",'QUANTITY SHEET 1'!M68))</f>
        <v/>
      </c>
      <c r="B139" s="9" t="str">
        <f>IF('QUANTITY SHEET 1'!E$6="","",'QUANTITY SHEET 1'!P68)</f>
        <v/>
      </c>
      <c r="C139" s="23"/>
      <c r="D139" s="23"/>
    </row>
    <row r="140" spans="1:4" x14ac:dyDescent="0.3">
      <c r="A140" s="10" t="str">
        <f>IF(B140="","",IF('QUANTITY SHEET 1'!C$6="","",'QUANTITY SHEET 1'!M69))</f>
        <v/>
      </c>
      <c r="B140" s="10" t="str">
        <f>IF('QUANTITY SHEET 1'!E$6="","",'QUANTITY SHEET 1'!P69)</f>
        <v/>
      </c>
      <c r="C140" s="22"/>
      <c r="D140" s="22"/>
    </row>
    <row r="141" spans="1:4" x14ac:dyDescent="0.3">
      <c r="A141" s="9" t="str">
        <f>IF(B141="","",IF('QUANTITY SHEET 1'!C$6="","",'QUANTITY SHEET 1'!M70))</f>
        <v/>
      </c>
      <c r="B141" s="9" t="str">
        <f>IF('QUANTITY SHEET 1'!E$6="","",'QUANTITY SHEET 1'!P70)</f>
        <v/>
      </c>
      <c r="C141" s="23"/>
      <c r="D141" s="23"/>
    </row>
    <row r="142" spans="1:4" x14ac:dyDescent="0.3">
      <c r="A142" s="10" t="str">
        <f>IF(B142="","",IF('QUANTITY SHEET 1'!C$6="","",'QUANTITY SHEET 1'!M71))</f>
        <v/>
      </c>
      <c r="B142" s="10" t="str">
        <f>IF('QUANTITY SHEET 1'!E$6="","",'QUANTITY SHEET 1'!P71)</f>
        <v/>
      </c>
      <c r="C142" s="22"/>
      <c r="D142" s="22"/>
    </row>
    <row r="143" spans="1:4" x14ac:dyDescent="0.3">
      <c r="A143" s="9" t="str">
        <f>IF(B143="","",IF('QUANTITY SHEET 1'!C$6="","",'QUANTITY SHEET 1'!M72))</f>
        <v/>
      </c>
      <c r="B143" s="9" t="str">
        <f>IF('QUANTITY SHEET 1'!E$6="","",'QUANTITY SHEET 1'!P72)</f>
        <v/>
      </c>
      <c r="C143" s="23"/>
      <c r="D143" s="23"/>
    </row>
    <row r="144" spans="1:4" x14ac:dyDescent="0.3">
      <c r="A144" s="10" t="str">
        <f>IF(B144="","",IF('QUANTITY SHEET 1'!C$6="","",'QUANTITY SHEET 1'!M73))</f>
        <v/>
      </c>
      <c r="B144" s="10" t="str">
        <f>IF('QUANTITY SHEET 1'!E$6="","",'QUANTITY SHEET 1'!P73)</f>
        <v/>
      </c>
      <c r="C144" s="22"/>
      <c r="D144" s="22"/>
    </row>
    <row r="145" spans="1:4" x14ac:dyDescent="0.3">
      <c r="A145" s="9" t="str">
        <f>IF(B145="","",IF('QUANTITY SHEET 1'!C$6="","",'QUANTITY SHEET 1'!M74))</f>
        <v/>
      </c>
      <c r="B145" s="9" t="str">
        <f>IF('QUANTITY SHEET 1'!E$6="","",'QUANTITY SHEET 1'!P74)</f>
        <v/>
      </c>
      <c r="C145" s="23"/>
      <c r="D145" s="23"/>
    </row>
    <row r="146" spans="1:4" x14ac:dyDescent="0.3">
      <c r="A146" s="10" t="str">
        <f>IF(B146="","",IF('QUANTITY SHEET 1'!C$6="","",'QUANTITY SHEET 1'!M75))</f>
        <v/>
      </c>
      <c r="B146" s="10" t="str">
        <f>IF('QUANTITY SHEET 1'!E$6="","",'QUANTITY SHEET 1'!P75)</f>
        <v/>
      </c>
      <c r="C146" s="22"/>
      <c r="D146" s="22"/>
    </row>
    <row r="147" spans="1:4" x14ac:dyDescent="0.3">
      <c r="A147" s="9" t="str">
        <f>IF(B147="","",IF('QUANTITY SHEET 1'!C$6="","",'QUANTITY SHEET 1'!M76))</f>
        <v/>
      </c>
      <c r="B147" s="9" t="str">
        <f>IF('QUANTITY SHEET 1'!E$6="","",'QUANTITY SHEET 1'!P76)</f>
        <v/>
      </c>
      <c r="C147" s="23"/>
      <c r="D147" s="23"/>
    </row>
    <row r="148" spans="1:4" x14ac:dyDescent="0.3">
      <c r="A148" s="10" t="str">
        <f>IF(B148="","",IF('QUANTITY SHEET 1'!C$6="","",'QUANTITY SHEET 1'!M77))</f>
        <v/>
      </c>
      <c r="B148" s="10" t="str">
        <f>IF('QUANTITY SHEET 1'!E$6="","",'QUANTITY SHEET 1'!P77)</f>
        <v/>
      </c>
      <c r="C148" s="22"/>
      <c r="D148" s="22"/>
    </row>
    <row r="149" spans="1:4" x14ac:dyDescent="0.3">
      <c r="A149" s="9" t="str">
        <f>IF(B149="","",IF('QUANTITY SHEET 1'!C$6="","",'QUANTITY SHEET 1'!M78))</f>
        <v/>
      </c>
      <c r="B149" s="9" t="str">
        <f>IF('QUANTITY SHEET 1'!E$6="","",'QUANTITY SHEET 1'!P78)</f>
        <v/>
      </c>
      <c r="C149" s="23"/>
      <c r="D149" s="23"/>
    </row>
    <row r="150" spans="1:4" x14ac:dyDescent="0.3">
      <c r="A150" s="10" t="str">
        <f>IF(B150="","",IF('QUANTITY SHEET 1'!C$6="","",'QUANTITY SHEET 1'!M79))</f>
        <v/>
      </c>
      <c r="B150" s="10" t="str">
        <f>IF('QUANTITY SHEET 1'!E$6="","",'QUANTITY SHEET 1'!P79)</f>
        <v/>
      </c>
      <c r="C150" s="22"/>
      <c r="D150" s="22"/>
    </row>
    <row r="151" spans="1:4" x14ac:dyDescent="0.3">
      <c r="A151" s="9" t="str">
        <f>IF(B151="","",IF('QUANTITY SHEET 1'!C$6="","",'QUANTITY SHEET 1'!M80))</f>
        <v/>
      </c>
      <c r="B151" s="9" t="str">
        <f>IF('QUANTITY SHEET 1'!E$6="","",'QUANTITY SHEET 1'!P80)</f>
        <v/>
      </c>
      <c r="C151" s="23"/>
      <c r="D151" s="23"/>
    </row>
    <row r="152" spans="1:4" x14ac:dyDescent="0.3">
      <c r="A152" s="10" t="e">
        <f>IF(B152="","",IF(#REF!="",IF(#REF!="","",#REF!),#REF!))</f>
        <v>#REF!</v>
      </c>
      <c r="B152" s="10" t="e">
        <f>IF(#REF!="",IF(#REF!="","",#REF!),#REF!)</f>
        <v>#REF!</v>
      </c>
      <c r="C152" s="22"/>
      <c r="D152" s="22"/>
    </row>
    <row r="153" spans="1:4" x14ac:dyDescent="0.3">
      <c r="A153" s="9" t="e">
        <f>IF(B153="","",IF(#REF!="",IF(#REF!="","",#REF!),#REF!))</f>
        <v>#REF!</v>
      </c>
      <c r="B153" s="9" t="e">
        <f>IF(#REF!="",IF(#REF!="","",#REF!),#REF!)</f>
        <v>#REF!</v>
      </c>
      <c r="C153" s="23"/>
      <c r="D153" s="23"/>
    </row>
    <row r="154" spans="1:4" x14ac:dyDescent="0.3">
      <c r="A154" s="10" t="e">
        <f>IF(B154="","",IF(#REF!="",IF(#REF!="","",#REF!),#REF!))</f>
        <v>#REF!</v>
      </c>
      <c r="B154" s="10" t="e">
        <f>IF(#REF!="",IF(#REF!="","",#REF!),#REF!)</f>
        <v>#REF!</v>
      </c>
      <c r="C154" s="22"/>
      <c r="D154" s="22"/>
    </row>
    <row r="155" spans="1:4" x14ac:dyDescent="0.3">
      <c r="A155" s="9" t="e">
        <f>IF(B155="","",IF(#REF!="",IF(#REF!="","",#REF!),#REF!))</f>
        <v>#REF!</v>
      </c>
      <c r="B155" s="9" t="e">
        <f>IF(#REF!="",IF(#REF!="","",#REF!),#REF!)</f>
        <v>#REF!</v>
      </c>
      <c r="C155" s="23"/>
      <c r="D155" s="23"/>
    </row>
    <row r="156" spans="1:4" x14ac:dyDescent="0.3">
      <c r="A156" s="10" t="e">
        <f>IF(B156="","",IF(#REF!="",IF(#REF!="","",#REF!),#REF!))</f>
        <v>#REF!</v>
      </c>
      <c r="B156" s="10" t="e">
        <f>IF(#REF!="",IF(#REF!="","",#REF!),#REF!)</f>
        <v>#REF!</v>
      </c>
      <c r="C156" s="22"/>
      <c r="D156" s="22"/>
    </row>
    <row r="157" spans="1:4" x14ac:dyDescent="0.3">
      <c r="A157" s="9" t="e">
        <f>IF(B157="","",IF(#REF!="",IF(#REF!="","",#REF!),#REF!))</f>
        <v>#REF!</v>
      </c>
      <c r="B157" s="9" t="e">
        <f>IF(#REF!="",IF(#REF!="","",#REF!),#REF!)</f>
        <v>#REF!</v>
      </c>
      <c r="C157" s="23"/>
      <c r="D157" s="23"/>
    </row>
    <row r="158" spans="1:4" x14ac:dyDescent="0.3">
      <c r="A158" s="10" t="e">
        <f>IF(B158="","",IF(#REF!="",IF(#REF!="","",#REF!),#REF!))</f>
        <v>#REF!</v>
      </c>
      <c r="B158" s="10" t="e">
        <f>IF(#REF!="",IF(#REF!="","",#REF!),#REF!)</f>
        <v>#REF!</v>
      </c>
      <c r="C158" s="22"/>
      <c r="D158" s="22"/>
    </row>
    <row r="159" spans="1:4" x14ac:dyDescent="0.3">
      <c r="A159" s="9" t="e">
        <f>IF(B159="","",IF(#REF!="",IF(#REF!="","",#REF!),#REF!))</f>
        <v>#REF!</v>
      </c>
      <c r="B159" s="9" t="e">
        <f>IF(#REF!="",IF(#REF!="","",#REF!),#REF!)</f>
        <v>#REF!</v>
      </c>
      <c r="C159" s="23"/>
      <c r="D159" s="23"/>
    </row>
    <row r="160" spans="1:4" x14ac:dyDescent="0.3">
      <c r="A160" s="10" t="e">
        <f>IF(B160="","",IF(#REF!="",IF(#REF!="","",#REF!),#REF!))</f>
        <v>#REF!</v>
      </c>
      <c r="B160" s="10" t="e">
        <f>IF(#REF!="",IF(#REF!="","",#REF!),#REF!)</f>
        <v>#REF!</v>
      </c>
      <c r="C160" s="22"/>
      <c r="D160" s="22"/>
    </row>
    <row r="161" spans="1:4" x14ac:dyDescent="0.3">
      <c r="A161" s="9" t="e">
        <f>IF(B161="","",IF(#REF!="",IF(#REF!="","",#REF!),#REF!))</f>
        <v>#REF!</v>
      </c>
      <c r="B161" s="9" t="e">
        <f>IF(#REF!="",IF(#REF!="","",#REF!),#REF!)</f>
        <v>#REF!</v>
      </c>
      <c r="C161" s="23"/>
      <c r="D161" s="23"/>
    </row>
    <row r="162" spans="1:4" x14ac:dyDescent="0.3">
      <c r="A162" s="10" t="e">
        <f>IF(B162="","",IF(#REF!="",IF(#REF!="","",#REF!),#REF!))</f>
        <v>#REF!</v>
      </c>
      <c r="B162" s="10" t="e">
        <f>IF(#REF!="",IF(#REF!="","",#REF!),#REF!)</f>
        <v>#REF!</v>
      </c>
      <c r="C162" s="22"/>
      <c r="D162" s="22"/>
    </row>
    <row r="163" spans="1:4" x14ac:dyDescent="0.3">
      <c r="A163" s="9" t="e">
        <f>IF(B163="","",IF(#REF!="",IF(#REF!="","",#REF!),#REF!))</f>
        <v>#REF!</v>
      </c>
      <c r="B163" s="9" t="e">
        <f>IF(#REF!="",IF(#REF!="","",#REF!),#REF!)</f>
        <v>#REF!</v>
      </c>
      <c r="C163" s="23"/>
      <c r="D163" s="23"/>
    </row>
    <row r="164" spans="1:4" x14ac:dyDescent="0.3">
      <c r="A164" s="10" t="e">
        <f>IF(B164="","",IF(#REF!="",IF(#REF!="","",#REF!),#REF!))</f>
        <v>#REF!</v>
      </c>
      <c r="B164" s="10" t="e">
        <f>IF(#REF!="",IF(#REF!="","",#REF!),#REF!)</f>
        <v>#REF!</v>
      </c>
      <c r="C164" s="22"/>
      <c r="D164" s="22"/>
    </row>
    <row r="165" spans="1:4" x14ac:dyDescent="0.3">
      <c r="A165" s="9" t="e">
        <f>IF(B165="","",IF(#REF!="",IF(#REF!="","",#REF!),#REF!))</f>
        <v>#REF!</v>
      </c>
      <c r="B165" s="9" t="e">
        <f>IF(#REF!="",IF(#REF!="","",#REF!),#REF!)</f>
        <v>#REF!</v>
      </c>
      <c r="C165" s="23"/>
      <c r="D165" s="23"/>
    </row>
    <row r="166" spans="1:4" x14ac:dyDescent="0.3">
      <c r="A166" s="10" t="e">
        <f>IF(B166="","",IF(#REF!="",IF(#REF!="","",#REF!),#REF!))</f>
        <v>#REF!</v>
      </c>
      <c r="B166" s="10" t="e">
        <f>IF(#REF!="",IF(#REF!="","",#REF!),#REF!)</f>
        <v>#REF!</v>
      </c>
      <c r="C166" s="22"/>
      <c r="D166" s="22"/>
    </row>
    <row r="167" spans="1:4" x14ac:dyDescent="0.3">
      <c r="A167" s="9" t="e">
        <f>IF(B167="","",IF(#REF!="",IF(#REF!="","",#REF!),#REF!))</f>
        <v>#REF!</v>
      </c>
      <c r="B167" s="9" t="e">
        <f>IF(#REF!="",IF(#REF!="","",#REF!),#REF!)</f>
        <v>#REF!</v>
      </c>
      <c r="C167" s="23"/>
      <c r="D167" s="23"/>
    </row>
    <row r="168" spans="1:4" x14ac:dyDescent="0.3">
      <c r="A168" s="10" t="e">
        <f>IF(B168="","",IF(#REF!="",IF(#REF!="","",#REF!),#REF!))</f>
        <v>#REF!</v>
      </c>
      <c r="B168" s="10" t="e">
        <f>IF(#REF!="",IF(#REF!="","",#REF!),#REF!)</f>
        <v>#REF!</v>
      </c>
      <c r="C168" s="22"/>
      <c r="D168" s="22"/>
    </row>
    <row r="169" spans="1:4" x14ac:dyDescent="0.3">
      <c r="A169" s="9" t="e">
        <f>IF(B169="","",IF(#REF!="",IF(#REF!="","",#REF!),#REF!))</f>
        <v>#REF!</v>
      </c>
      <c r="B169" s="9" t="e">
        <f>IF(#REF!="",IF(#REF!="","",#REF!),#REF!)</f>
        <v>#REF!</v>
      </c>
      <c r="C169" s="23"/>
      <c r="D169" s="23"/>
    </row>
    <row r="170" spans="1:4" x14ac:dyDescent="0.3">
      <c r="A170" s="10" t="e">
        <f>IF(B170="","",IF(#REF!="",IF(#REF!="","",#REF!),#REF!))</f>
        <v>#REF!</v>
      </c>
      <c r="B170" s="10" t="e">
        <f>IF(#REF!="",IF(#REF!="","",#REF!),#REF!)</f>
        <v>#REF!</v>
      </c>
      <c r="C170" s="22"/>
      <c r="D170" s="22"/>
    </row>
    <row r="171" spans="1:4" x14ac:dyDescent="0.3">
      <c r="A171" s="9" t="e">
        <f>IF(B171="","",IF(#REF!="",IF(#REF!="","",#REF!),#REF!))</f>
        <v>#REF!</v>
      </c>
      <c r="B171" s="9" t="e">
        <f>IF(#REF!="",IF(#REF!="","",#REF!),#REF!)</f>
        <v>#REF!</v>
      </c>
      <c r="C171" s="23"/>
      <c r="D171" s="23"/>
    </row>
    <row r="172" spans="1:4" x14ac:dyDescent="0.3">
      <c r="A172" s="10" t="e">
        <f>IF(B172="","",IF(#REF!="",IF(#REF!="","",#REF!),#REF!))</f>
        <v>#REF!</v>
      </c>
      <c r="B172" s="10" t="e">
        <f>IF(#REF!="",IF(#REF!="","",#REF!),#REF!)</f>
        <v>#REF!</v>
      </c>
      <c r="C172" s="22"/>
      <c r="D172" s="22"/>
    </row>
    <row r="173" spans="1:4" x14ac:dyDescent="0.3">
      <c r="A173" s="9" t="e">
        <f>IF(B173="","",IF(#REF!="",IF(#REF!="","",#REF!),#REF!))</f>
        <v>#REF!</v>
      </c>
      <c r="B173" s="9" t="e">
        <f>IF(#REF!="",IF(#REF!="","",#REF!),#REF!)</f>
        <v>#REF!</v>
      </c>
      <c r="C173" s="23"/>
      <c r="D173" s="23"/>
    </row>
    <row r="174" spans="1:4" x14ac:dyDescent="0.3">
      <c r="A174" s="10" t="e">
        <f>IF(B174="","",IF(#REF!="",IF(#REF!="","",#REF!),#REF!))</f>
        <v>#REF!</v>
      </c>
      <c r="B174" s="10" t="e">
        <f>IF(#REF!="",IF(#REF!="","",#REF!),#REF!)</f>
        <v>#REF!</v>
      </c>
      <c r="C174" s="22"/>
      <c r="D174" s="22"/>
    </row>
    <row r="175" spans="1:4" x14ac:dyDescent="0.3">
      <c r="A175" s="9" t="e">
        <f>IF(B175="","",IF(#REF!="",IF(#REF!="","",#REF!),#REF!))</f>
        <v>#REF!</v>
      </c>
      <c r="B175" s="9" t="e">
        <f>IF(#REF!="",IF(#REF!="","",#REF!),#REF!)</f>
        <v>#REF!</v>
      </c>
      <c r="C175" s="23"/>
      <c r="D175" s="23"/>
    </row>
    <row r="176" spans="1:4" x14ac:dyDescent="0.3">
      <c r="A176" s="10" t="e">
        <f>IF(B176="","",IF(#REF!="",IF(#REF!="","",#REF!),#REF!))</f>
        <v>#REF!</v>
      </c>
      <c r="B176" s="10" t="e">
        <f>IF(#REF!="",IF(#REF!="","",#REF!),#REF!)</f>
        <v>#REF!</v>
      </c>
      <c r="C176" s="22"/>
      <c r="D176" s="22"/>
    </row>
    <row r="177" spans="1:4" x14ac:dyDescent="0.3">
      <c r="A177" s="9" t="e">
        <f>IF(B177="","",IF(#REF!="",IF(#REF!="","",#REF!),#REF!))</f>
        <v>#REF!</v>
      </c>
      <c r="B177" s="9" t="e">
        <f>IF(#REF!="",IF(#REF!="","",#REF!),#REF!)</f>
        <v>#REF!</v>
      </c>
      <c r="C177" s="23"/>
      <c r="D177" s="23"/>
    </row>
    <row r="178" spans="1:4" x14ac:dyDescent="0.3">
      <c r="A178" s="10" t="e">
        <f>IF(B178="","",IF(#REF!="",IF(#REF!="","",#REF!),#REF!))</f>
        <v>#REF!</v>
      </c>
      <c r="B178" s="10" t="e">
        <f>IF(#REF!="",IF(#REF!="","",#REF!),#REF!)</f>
        <v>#REF!</v>
      </c>
      <c r="C178" s="22"/>
      <c r="D178" s="22"/>
    </row>
    <row r="179" spans="1:4" x14ac:dyDescent="0.3">
      <c r="A179" s="9" t="e">
        <f>IF(B179="","",IF(#REF!="",IF(#REF!="","",#REF!),#REF!))</f>
        <v>#REF!</v>
      </c>
      <c r="B179" s="9" t="e">
        <f>IF(#REF!="",IF(#REF!="","",#REF!),#REF!)</f>
        <v>#REF!</v>
      </c>
      <c r="C179" s="23"/>
      <c r="D179" s="23"/>
    </row>
    <row r="180" spans="1:4" x14ac:dyDescent="0.3">
      <c r="A180" s="10" t="e">
        <f>IF(B180="","",IF(#REF!="",IF(#REF!="","",#REF!),#REF!))</f>
        <v>#REF!</v>
      </c>
      <c r="B180" s="10" t="e">
        <f>IF(#REF!="",IF(#REF!="","",#REF!),#REF!)</f>
        <v>#REF!</v>
      </c>
      <c r="C180" s="22"/>
      <c r="D180" s="22"/>
    </row>
    <row r="181" spans="1:4" x14ac:dyDescent="0.3">
      <c r="A181" s="9" t="e">
        <f>IF(B181="","",IF(#REF!="",IF(#REF!="","",#REF!),#REF!))</f>
        <v>#REF!</v>
      </c>
      <c r="B181" s="9" t="e">
        <f>IF(#REF!="",IF(#REF!="","",#REF!),#REF!)</f>
        <v>#REF!</v>
      </c>
      <c r="C181" s="23"/>
      <c r="D181" s="23"/>
    </row>
    <row r="182" spans="1:4" x14ac:dyDescent="0.3">
      <c r="A182" s="10" t="e">
        <f>IF(B182="","",IF(#REF!="",IF(#REF!="","",#REF!),#REF!))</f>
        <v>#REF!</v>
      </c>
      <c r="B182" s="10" t="e">
        <f>IF(#REF!="",IF(#REF!="","",#REF!),#REF!)</f>
        <v>#REF!</v>
      </c>
      <c r="C182" s="22"/>
      <c r="D182" s="22"/>
    </row>
    <row r="183" spans="1:4" x14ac:dyDescent="0.3">
      <c r="A183" s="9" t="e">
        <f>IF(B183="","",IF(#REF!="",IF(#REF!="","",#REF!),#REF!))</f>
        <v>#REF!</v>
      </c>
      <c r="B183" s="9" t="e">
        <f>IF(#REF!="",IF(#REF!="","",#REF!),#REF!)</f>
        <v>#REF!</v>
      </c>
      <c r="C183" s="23"/>
      <c r="D183" s="23"/>
    </row>
    <row r="184" spans="1:4" x14ac:dyDescent="0.3">
      <c r="A184" s="10" t="e">
        <f>IF(B184="","",IF(#REF!="",IF(#REF!="","",#REF!),#REF!))</f>
        <v>#REF!</v>
      </c>
      <c r="B184" s="10" t="e">
        <f>IF(#REF!="",IF(#REF!="","",#REF!),#REF!)</f>
        <v>#REF!</v>
      </c>
      <c r="C184" s="22"/>
      <c r="D184" s="24"/>
    </row>
    <row r="185" spans="1:4" x14ac:dyDescent="0.3">
      <c r="A185" s="9" t="e">
        <f>IF(B185="","",IF(#REF!="",IF(#REF!="","",#REF!),#REF!))</f>
        <v>#REF!</v>
      </c>
      <c r="B185" s="9" t="e">
        <f>IF(#REF!="",IF(#REF!="","",#REF!),#REF!)</f>
        <v>#REF!</v>
      </c>
      <c r="C185" s="23"/>
      <c r="D185" s="25"/>
    </row>
    <row r="186" spans="1:4" x14ac:dyDescent="0.3">
      <c r="A186" s="10" t="e">
        <f>IF(B186="","",IF(#REF!="",IF(#REF!="","",#REF!),#REF!))</f>
        <v>#REF!</v>
      </c>
      <c r="B186" s="10" t="e">
        <f>IF(#REF!="",IF(#REF!="","",#REF!),#REF!)</f>
        <v>#REF!</v>
      </c>
      <c r="C186" s="22"/>
      <c r="D186" s="24"/>
    </row>
    <row r="187" spans="1:4" x14ac:dyDescent="0.3">
      <c r="A187" s="9" t="e">
        <f>IF(B187="","",IF(#REF!="",IF(#REF!="","",#REF!),#REF!))</f>
        <v>#REF!</v>
      </c>
      <c r="B187" s="9" t="e">
        <f>IF(#REF!="",IF(#REF!="","",#REF!),#REF!)</f>
        <v>#REF!</v>
      </c>
      <c r="C187" s="23"/>
      <c r="D187" s="25"/>
    </row>
    <row r="188" spans="1:4" x14ac:dyDescent="0.3">
      <c r="A188" s="10" t="e">
        <f>IF(B188="","",IF(#REF!="",IF(#REF!="","",#REF!),#REF!))</f>
        <v>#REF!</v>
      </c>
      <c r="B188" s="10" t="e">
        <f>IF(#REF!="",IF(#REF!="","",#REF!),#REF!)</f>
        <v>#REF!</v>
      </c>
      <c r="C188" s="22"/>
      <c r="D188" s="24"/>
    </row>
    <row r="189" spans="1:4" x14ac:dyDescent="0.3">
      <c r="A189" s="9" t="e">
        <f>IF(B189="","",IF(#REF!="",IF(#REF!="","",#REF!),#REF!))</f>
        <v>#REF!</v>
      </c>
      <c r="B189" s="9" t="e">
        <f>IF(#REF!="",IF(#REF!="","",#REF!),#REF!)</f>
        <v>#REF!</v>
      </c>
      <c r="C189" s="23"/>
      <c r="D189" s="25"/>
    </row>
    <row r="190" spans="1:4" x14ac:dyDescent="0.3">
      <c r="A190" s="10" t="e">
        <f>IF(B190="","",IF(#REF!="",IF(#REF!="","",#REF!),#REF!))</f>
        <v>#REF!</v>
      </c>
      <c r="B190" s="10" t="e">
        <f>IF(#REF!="",IF(#REF!="","",#REF!),#REF!)</f>
        <v>#REF!</v>
      </c>
      <c r="C190" s="22"/>
      <c r="D190" s="24"/>
    </row>
    <row r="191" spans="1:4" x14ac:dyDescent="0.3">
      <c r="A191" s="9" t="e">
        <f>IF(B191="","",IF(#REF!="",IF(#REF!="","",#REF!),#REF!))</f>
        <v>#REF!</v>
      </c>
      <c r="B191" s="9" t="e">
        <f>IF(#REF!="",IF(#REF!="","",#REF!),#REF!)</f>
        <v>#REF!</v>
      </c>
      <c r="C191" s="23"/>
      <c r="D191" s="25"/>
    </row>
    <row r="192" spans="1:4" x14ac:dyDescent="0.3">
      <c r="A192" s="10" t="e">
        <f>IF(B192="","",IF(#REF!="",IF(#REF!="","",#REF!),#REF!))</f>
        <v>#REF!</v>
      </c>
      <c r="B192" s="10" t="e">
        <f>IF(#REF!="",IF(#REF!="","",#REF!),#REF!)</f>
        <v>#REF!</v>
      </c>
      <c r="C192" s="22"/>
      <c r="D192" s="24"/>
    </row>
    <row r="193" spans="1:4" x14ac:dyDescent="0.3">
      <c r="A193" s="9" t="e">
        <f>IF(B193="","",IF(#REF!="",IF(#REF!="","",#REF!),#REF!))</f>
        <v>#REF!</v>
      </c>
      <c r="B193" s="9" t="e">
        <f>IF(#REF!="",IF(#REF!="","",#REF!),#REF!)</f>
        <v>#REF!</v>
      </c>
      <c r="C193" s="23"/>
      <c r="D193" s="25"/>
    </row>
    <row r="194" spans="1:4" x14ac:dyDescent="0.3">
      <c r="A194" s="10" t="e">
        <f>IF(B194="","",IF(#REF!="",IF(#REF!="","",#REF!),#REF!))</f>
        <v>#REF!</v>
      </c>
      <c r="B194" s="10" t="e">
        <f>IF(#REF!="",IF(#REF!="","",#REF!),#REF!)</f>
        <v>#REF!</v>
      </c>
      <c r="C194" s="22"/>
      <c r="D194" s="24"/>
    </row>
    <row r="195" spans="1:4" x14ac:dyDescent="0.3">
      <c r="A195" s="9" t="e">
        <f>IF(B195="","",IF(#REF!="",IF(#REF!="","",#REF!),#REF!))</f>
        <v>#REF!</v>
      </c>
      <c r="B195" s="9" t="e">
        <f>IF(#REF!="",IF(#REF!="","",#REF!),#REF!)</f>
        <v>#REF!</v>
      </c>
      <c r="C195" s="23"/>
      <c r="D195" s="25"/>
    </row>
    <row r="196" spans="1:4" x14ac:dyDescent="0.3">
      <c r="A196" s="10" t="e">
        <f>IF(B196="","",IF(#REF!="",IF(#REF!="","",#REF!),#REF!))</f>
        <v>#REF!</v>
      </c>
      <c r="B196" s="10" t="e">
        <f>IF(#REF!="",IF(#REF!="","",#REF!),#REF!)</f>
        <v>#REF!</v>
      </c>
      <c r="C196" s="22"/>
      <c r="D196" s="24"/>
    </row>
    <row r="197" spans="1:4" x14ac:dyDescent="0.3">
      <c r="A197" s="9" t="e">
        <f>IF(B197="","",IF(#REF!="",IF(#REF!="","",#REF!),#REF!))</f>
        <v>#REF!</v>
      </c>
      <c r="B197" s="9" t="e">
        <f>IF(#REF!="",IF(#REF!="","",#REF!),#REF!)</f>
        <v>#REF!</v>
      </c>
      <c r="C197" s="23"/>
      <c r="D197" s="25"/>
    </row>
    <row r="198" spans="1:4" x14ac:dyDescent="0.3">
      <c r="A198" s="10" t="e">
        <f>IF(B198="","",IF(#REF!="",IF(#REF!="","",#REF!),#REF!))</f>
        <v>#REF!</v>
      </c>
      <c r="B198" s="10" t="e">
        <f>IF(#REF!="",IF(#REF!="","",#REF!),#REF!)</f>
        <v>#REF!</v>
      </c>
      <c r="C198" s="22"/>
      <c r="D198" s="24"/>
    </row>
    <row r="199" spans="1:4" x14ac:dyDescent="0.3">
      <c r="A199" s="9" t="e">
        <f>IF(B199="","",IF(#REF!="",IF(#REF!="","",#REF!),#REF!))</f>
        <v>#REF!</v>
      </c>
      <c r="B199" s="9" t="e">
        <f>IF(#REF!="",IF(#REF!="","",#REF!),#REF!)</f>
        <v>#REF!</v>
      </c>
      <c r="C199" s="23"/>
      <c r="D199" s="25"/>
    </row>
    <row r="200" spans="1:4" x14ac:dyDescent="0.3">
      <c r="A200" s="10" t="e">
        <f>IF(B200="","",IF(#REF!="",IF(#REF!="","",#REF!),#REF!))</f>
        <v>#REF!</v>
      </c>
      <c r="B200" s="10" t="e">
        <f>IF(#REF!="",IF(#REF!="","",#REF!),#REF!)</f>
        <v>#REF!</v>
      </c>
      <c r="C200" s="22"/>
      <c r="D200" s="24"/>
    </row>
    <row r="201" spans="1:4" x14ac:dyDescent="0.3">
      <c r="A201" s="9" t="e">
        <f>IF(B201="","",IF(#REF!="",IF(#REF!="","",#REF!),#REF!))</f>
        <v>#REF!</v>
      </c>
      <c r="B201" s="9" t="e">
        <f>IF(#REF!="",IF(#REF!="","",#REF!),#REF!)</f>
        <v>#REF!</v>
      </c>
      <c r="C201" s="23"/>
      <c r="D201" s="25"/>
    </row>
    <row r="202" spans="1:4" x14ac:dyDescent="0.3">
      <c r="A202" s="10" t="e">
        <f>IF(B202="","",IF(#REF!="",IF(#REF!="","",#REF!),#REF!))</f>
        <v>#REF!</v>
      </c>
      <c r="B202" s="10" t="e">
        <f>IF(#REF!="",IF(#REF!="","",#REF!),#REF!)</f>
        <v>#REF!</v>
      </c>
      <c r="C202" s="22"/>
      <c r="D202" s="24"/>
    </row>
    <row r="203" spans="1:4" x14ac:dyDescent="0.3">
      <c r="A203" s="9" t="e">
        <f>IF(B203="","",IF(#REF!="",IF(#REF!="","",#REF!),#REF!))</f>
        <v>#REF!</v>
      </c>
      <c r="B203" s="9" t="e">
        <f>IF(#REF!="",IF(#REF!="","",#REF!),#REF!)</f>
        <v>#REF!</v>
      </c>
      <c r="C203" s="23"/>
      <c r="D203" s="25"/>
    </row>
    <row r="204" spans="1:4" x14ac:dyDescent="0.3">
      <c r="A204" s="10" t="e">
        <f>IF(B204="","",IF(#REF!="",IF(#REF!="","",#REF!),#REF!))</f>
        <v>#REF!</v>
      </c>
      <c r="B204" s="10" t="e">
        <f>IF(#REF!="",IF(#REF!="","",#REF!),#REF!)</f>
        <v>#REF!</v>
      </c>
      <c r="C204" s="22"/>
      <c r="D204" s="24"/>
    </row>
    <row r="205" spans="1:4" x14ac:dyDescent="0.3">
      <c r="A205" s="9" t="e">
        <f>IF(B205="","",IF(#REF!="",IF(#REF!="","",#REF!),#REF!))</f>
        <v>#REF!</v>
      </c>
      <c r="B205" s="9" t="e">
        <f>IF(#REF!="",IF(#REF!="","",#REF!),#REF!)</f>
        <v>#REF!</v>
      </c>
      <c r="C205" s="23"/>
      <c r="D205" s="25"/>
    </row>
    <row r="206" spans="1:4" x14ac:dyDescent="0.3">
      <c r="A206" s="10" t="e">
        <f>IF(B206="","",IF(#REF!="",IF(#REF!="","",#REF!),#REF!))</f>
        <v>#REF!</v>
      </c>
      <c r="B206" s="10" t="e">
        <f>IF(#REF!="",IF(#REF!="","",#REF!),#REF!)</f>
        <v>#REF!</v>
      </c>
      <c r="C206" s="22"/>
      <c r="D206" s="24"/>
    </row>
    <row r="207" spans="1:4" x14ac:dyDescent="0.3">
      <c r="A207" s="9" t="e">
        <f>IF(B207="","",IF(#REF!="",IF(#REF!="","",#REF!),#REF!))</f>
        <v>#REF!</v>
      </c>
      <c r="B207" s="9" t="e">
        <f>IF(#REF!="",IF(#REF!="","",#REF!),#REF!)</f>
        <v>#REF!</v>
      </c>
      <c r="C207" s="23"/>
      <c r="D207" s="25"/>
    </row>
    <row r="208" spans="1:4" x14ac:dyDescent="0.3">
      <c r="A208" s="10" t="e">
        <f>IF(B208="","",IF(#REF!="",IF(#REF!="","",#REF!),#REF!))</f>
        <v>#REF!</v>
      </c>
      <c r="B208" s="10" t="e">
        <f>IF(#REF!="",IF(#REF!="","",#REF!),#REF!)</f>
        <v>#REF!</v>
      </c>
      <c r="C208" s="22"/>
      <c r="D208" s="24"/>
    </row>
    <row r="209" spans="1:4" x14ac:dyDescent="0.3">
      <c r="A209" s="9" t="e">
        <f>IF(B209="","",IF(#REF!="",IF(#REF!="","",#REF!),#REF!))</f>
        <v>#REF!</v>
      </c>
      <c r="B209" s="9" t="e">
        <f>IF(#REF!="",IF(#REF!="","",#REF!),#REF!)</f>
        <v>#REF!</v>
      </c>
      <c r="C209" s="23"/>
      <c r="D209" s="25"/>
    </row>
    <row r="210" spans="1:4" x14ac:dyDescent="0.3">
      <c r="A210" s="10" t="e">
        <f>IF(B210="","",IF(#REF!="",IF(#REF!="","",#REF!),#REF!))</f>
        <v>#REF!</v>
      </c>
      <c r="B210" s="10" t="e">
        <f>IF(#REF!="",IF(#REF!="","",#REF!),#REF!)</f>
        <v>#REF!</v>
      </c>
      <c r="C210" s="22"/>
      <c r="D210" s="24"/>
    </row>
    <row r="211" spans="1:4" x14ac:dyDescent="0.3">
      <c r="A211" s="9" t="e">
        <f>IF(B211="","",IF(#REF!="",IF(#REF!="","",#REF!),#REF!))</f>
        <v>#REF!</v>
      </c>
      <c r="B211" s="9" t="e">
        <f>IF(#REF!="",IF(#REF!="","",#REF!),#REF!)</f>
        <v>#REF!</v>
      </c>
      <c r="C211" s="23"/>
      <c r="D211" s="25"/>
    </row>
    <row r="212" spans="1:4" x14ac:dyDescent="0.3">
      <c r="A212" s="10" t="e">
        <f>IF(B212="","",IF(#REF!="",IF(#REF!="","",#REF!),#REF!))</f>
        <v>#REF!</v>
      </c>
      <c r="B212" s="10" t="e">
        <f>IF(#REF!="",IF(#REF!="","",#REF!),#REF!)</f>
        <v>#REF!</v>
      </c>
      <c r="C212" s="22"/>
      <c r="D212" s="24"/>
    </row>
    <row r="213" spans="1:4" x14ac:dyDescent="0.3">
      <c r="A213" s="9" t="e">
        <f>IF(B213="","",IF(#REF!="",IF(#REF!="","",#REF!),#REF!))</f>
        <v>#REF!</v>
      </c>
      <c r="B213" s="9" t="e">
        <f>IF(#REF!="",IF(#REF!="","",#REF!),#REF!)</f>
        <v>#REF!</v>
      </c>
      <c r="C213" s="23"/>
      <c r="D213" s="25"/>
    </row>
    <row r="214" spans="1:4" x14ac:dyDescent="0.3">
      <c r="A214" s="10" t="e">
        <f>IF(B214="","",IF(#REF!="",IF(#REF!="","",#REF!),#REF!))</f>
        <v>#REF!</v>
      </c>
      <c r="B214" s="10" t="e">
        <f>IF(#REF!="",IF(#REF!="","",#REF!),#REF!)</f>
        <v>#REF!</v>
      </c>
      <c r="C214" s="22"/>
      <c r="D214" s="24"/>
    </row>
    <row r="215" spans="1:4" x14ac:dyDescent="0.3">
      <c r="A215" s="9" t="e">
        <f>IF(B215="","",IF(#REF!="",IF(#REF!="","",#REF!),#REF!))</f>
        <v>#REF!</v>
      </c>
      <c r="B215" s="9" t="e">
        <f>IF(#REF!="",IF(#REF!="","",#REF!),#REF!)</f>
        <v>#REF!</v>
      </c>
      <c r="C215" s="23"/>
      <c r="D215" s="25"/>
    </row>
    <row r="216" spans="1:4" x14ac:dyDescent="0.3">
      <c r="A216" s="10" t="e">
        <f>IF(B216="","",IF(#REF!="",IF(#REF!="","",#REF!),#REF!))</f>
        <v>#REF!</v>
      </c>
      <c r="B216" s="10" t="e">
        <f>IF(#REF!="",IF(#REF!="","",#REF!),#REF!)</f>
        <v>#REF!</v>
      </c>
      <c r="C216" s="22"/>
      <c r="D216" s="24"/>
    </row>
    <row r="217" spans="1:4" x14ac:dyDescent="0.3">
      <c r="A217" s="9" t="e">
        <f>IF(B217="","",IF(#REF!="",IF(#REF!="","",#REF!),#REF!))</f>
        <v>#REF!</v>
      </c>
      <c r="B217" s="9" t="e">
        <f>IF(#REF!="",IF(#REF!="","",#REF!),#REF!)</f>
        <v>#REF!</v>
      </c>
      <c r="C217" s="23"/>
      <c r="D217" s="25"/>
    </row>
    <row r="218" spans="1:4" x14ac:dyDescent="0.3">
      <c r="A218" s="10" t="e">
        <f>IF(B218="","",IF(#REF!="",IF(#REF!="","",#REF!),#REF!))</f>
        <v>#REF!</v>
      </c>
      <c r="B218" s="10" t="e">
        <f>IF(#REF!="",IF(#REF!="","",#REF!),#REF!)</f>
        <v>#REF!</v>
      </c>
      <c r="C218" s="22"/>
      <c r="D218" s="24"/>
    </row>
    <row r="219" spans="1:4" x14ac:dyDescent="0.3">
      <c r="A219" s="9" t="e">
        <f>IF(B219="","",IF(#REF!="",IF(#REF!="","",#REF!),#REF!))</f>
        <v>#REF!</v>
      </c>
      <c r="B219" s="9" t="e">
        <f>IF(#REF!="",IF(#REF!="","",#REF!),#REF!)</f>
        <v>#REF!</v>
      </c>
      <c r="C219" s="23"/>
      <c r="D219" s="25"/>
    </row>
    <row r="220" spans="1:4" x14ac:dyDescent="0.3">
      <c r="A220" s="10" t="e">
        <f>IF(B220="","",IF(#REF!="",IF(#REF!="","",#REF!),#REF!))</f>
        <v>#REF!</v>
      </c>
      <c r="B220" s="10" t="e">
        <f>IF(#REF!="",IF(#REF!="","",#REF!),#REF!)</f>
        <v>#REF!</v>
      </c>
      <c r="C220" s="22"/>
      <c r="D220" s="24"/>
    </row>
    <row r="221" spans="1:4" x14ac:dyDescent="0.3">
      <c r="A221" s="9" t="e">
        <f>IF(B221="","",IF(#REF!="",IF(#REF!="","",#REF!),#REF!))</f>
        <v>#REF!</v>
      </c>
      <c r="B221" s="9" t="e">
        <f>IF(#REF!="",IF(#REF!="","",#REF!),#REF!)</f>
        <v>#REF!</v>
      </c>
      <c r="C221" s="23"/>
      <c r="D221" s="25"/>
    </row>
    <row r="222" spans="1:4" x14ac:dyDescent="0.3">
      <c r="A222" s="10" t="e">
        <f>IF(B222="","",IF(#REF!="",IF(#REF!="","",#REF!),#REF!))</f>
        <v>#REF!</v>
      </c>
      <c r="B222" s="10" t="e">
        <f>IF(#REF!="",IF(#REF!="","",#REF!),#REF!)</f>
        <v>#REF!</v>
      </c>
      <c r="C222" s="22"/>
      <c r="D222" s="24"/>
    </row>
    <row r="223" spans="1:4" x14ac:dyDescent="0.3">
      <c r="A223" s="9" t="e">
        <f>IF(B223="","",IF(#REF!="",IF(#REF!="","",#REF!),#REF!))</f>
        <v>#REF!</v>
      </c>
      <c r="B223" s="9" t="e">
        <f>IF(#REF!="",IF(#REF!="","",#REF!),#REF!)</f>
        <v>#REF!</v>
      </c>
      <c r="C223" s="23"/>
      <c r="D223" s="25"/>
    </row>
    <row r="224" spans="1:4" x14ac:dyDescent="0.3">
      <c r="A224" s="10" t="e">
        <f>IF(B224="","",IF(#REF!="",IF(#REF!="","",#REF!),#REF!))</f>
        <v>#REF!</v>
      </c>
      <c r="B224" s="10" t="e">
        <f>IF(#REF!="",IF(#REF!="","",#REF!),#REF!)</f>
        <v>#REF!</v>
      </c>
      <c r="C224" s="22"/>
      <c r="D224" s="24"/>
    </row>
    <row r="225" spans="1:4" x14ac:dyDescent="0.3">
      <c r="A225" s="9" t="e">
        <f>IF(B225="","",IF(#REF!="",IF(#REF!="","",#REF!),#REF!))</f>
        <v>#REF!</v>
      </c>
      <c r="B225" s="9" t="e">
        <f>IF(#REF!="",IF(#REF!="","",#REF!),#REF!)</f>
        <v>#REF!</v>
      </c>
      <c r="C225" s="23"/>
      <c r="D225" s="25"/>
    </row>
    <row r="226" spans="1:4" x14ac:dyDescent="0.3">
      <c r="A226" s="10" t="e">
        <f>IF(B226="","",IF(#REF!="",IF(#REF!="","",#REF!),#REF!))</f>
        <v>#REF!</v>
      </c>
      <c r="B226" s="10" t="e">
        <f>IF(#REF!="",IF(#REF!="","",#REF!),#REF!)</f>
        <v>#REF!</v>
      </c>
      <c r="C226" s="22"/>
      <c r="D226" s="24"/>
    </row>
    <row r="227" spans="1:4" x14ac:dyDescent="0.3">
      <c r="A227" s="9" t="e">
        <f>IF(B227="","",IF(#REF!="","",#REF!))</f>
        <v>#REF!</v>
      </c>
      <c r="B227" s="9" t="e">
        <f>IF(#REF!="","",#REF!)</f>
        <v>#REF!</v>
      </c>
      <c r="C227" s="23"/>
      <c r="D227" s="25"/>
    </row>
    <row r="228" spans="1:4" x14ac:dyDescent="0.3">
      <c r="A228" s="10" t="e">
        <f>IF(B228="","",IF(#REF!="","",#REF!))</f>
        <v>#REF!</v>
      </c>
      <c r="B228" s="10" t="e">
        <f>IF(#REF!="","",#REF!)</f>
        <v>#REF!</v>
      </c>
      <c r="C228" s="22"/>
      <c r="D228" s="24"/>
    </row>
    <row r="229" spans="1:4" x14ac:dyDescent="0.3">
      <c r="A229" s="9" t="e">
        <f>IF(B229="","",IF(#REF!="","",#REF!))</f>
        <v>#REF!</v>
      </c>
      <c r="B229" s="9" t="e">
        <f>IF(#REF!="","",#REF!)</f>
        <v>#REF!</v>
      </c>
      <c r="C229" s="23"/>
      <c r="D229" s="25"/>
    </row>
    <row r="230" spans="1:4" x14ac:dyDescent="0.3">
      <c r="A230" s="10" t="e">
        <f>IF(B230="","",IF(#REF!="","",#REF!))</f>
        <v>#REF!</v>
      </c>
      <c r="B230" s="10" t="e">
        <f>IF(#REF!="","",#REF!)</f>
        <v>#REF!</v>
      </c>
      <c r="C230" s="22"/>
      <c r="D230" s="24"/>
    </row>
    <row r="231" spans="1:4" x14ac:dyDescent="0.3">
      <c r="A231" s="9" t="e">
        <f>IF(B231="","",IF(#REF!="","",#REF!))</f>
        <v>#REF!</v>
      </c>
      <c r="B231" s="9" t="e">
        <f>IF(#REF!="","",#REF!)</f>
        <v>#REF!</v>
      </c>
      <c r="C231" s="23"/>
      <c r="D231" s="25"/>
    </row>
    <row r="232" spans="1:4" x14ac:dyDescent="0.3">
      <c r="A232" s="10" t="e">
        <f>IF(B232="","",IF(#REF!="","",#REF!))</f>
        <v>#REF!</v>
      </c>
      <c r="B232" s="10" t="e">
        <f>IF(#REF!="","",#REF!)</f>
        <v>#REF!</v>
      </c>
      <c r="C232" s="22"/>
      <c r="D232" s="24"/>
    </row>
    <row r="233" spans="1:4" x14ac:dyDescent="0.3">
      <c r="A233" s="9" t="e">
        <f>IF(B233="","",IF(#REF!="","",#REF!))</f>
        <v>#REF!</v>
      </c>
      <c r="B233" s="9" t="e">
        <f>IF(#REF!="","",#REF!)</f>
        <v>#REF!</v>
      </c>
      <c r="C233" s="23"/>
      <c r="D233" s="25"/>
    </row>
    <row r="234" spans="1:4" x14ac:dyDescent="0.3">
      <c r="A234" s="10" t="e">
        <f>IF(B234="","",IF(#REF!="","",#REF!))</f>
        <v>#REF!</v>
      </c>
      <c r="B234" s="10" t="e">
        <f>IF(#REF!="","",#REF!)</f>
        <v>#REF!</v>
      </c>
      <c r="C234" s="22"/>
      <c r="D234" s="24"/>
    </row>
    <row r="235" spans="1:4" x14ac:dyDescent="0.3">
      <c r="A235" s="9" t="e">
        <f>IF(B235="","",IF(#REF!="","",#REF!))</f>
        <v>#REF!</v>
      </c>
      <c r="B235" s="9" t="e">
        <f>IF(#REF!="","",#REF!)</f>
        <v>#REF!</v>
      </c>
      <c r="C235" s="23"/>
      <c r="D235" s="25"/>
    </row>
    <row r="236" spans="1:4" x14ac:dyDescent="0.3">
      <c r="A236" s="10" t="e">
        <f>IF(B236="","",IF(#REF!="","",#REF!))</f>
        <v>#REF!</v>
      </c>
      <c r="B236" s="10" t="e">
        <f>IF(#REF!="","",#REF!)</f>
        <v>#REF!</v>
      </c>
      <c r="C236" s="22"/>
      <c r="D236" s="24"/>
    </row>
    <row r="237" spans="1:4" x14ac:dyDescent="0.3">
      <c r="A237" s="9" t="e">
        <f>IF(B237="","",IF(#REF!="","",#REF!))</f>
        <v>#REF!</v>
      </c>
      <c r="B237" s="9" t="e">
        <f>IF(#REF!="","",#REF!)</f>
        <v>#REF!</v>
      </c>
      <c r="C237" s="23"/>
      <c r="D237" s="25"/>
    </row>
    <row r="238" spans="1:4" x14ac:dyDescent="0.3">
      <c r="A238" s="10" t="e">
        <f>IF(B238="","",IF(#REF!="","",#REF!))</f>
        <v>#REF!</v>
      </c>
      <c r="B238" s="10" t="e">
        <f>IF(#REF!="","",#REF!)</f>
        <v>#REF!</v>
      </c>
      <c r="C238" s="22"/>
      <c r="D238" s="24"/>
    </row>
    <row r="239" spans="1:4" x14ac:dyDescent="0.3">
      <c r="A239" s="9" t="e">
        <f>IF(B239="","",IF(#REF!="","",#REF!))</f>
        <v>#REF!</v>
      </c>
      <c r="B239" s="9" t="e">
        <f>IF(#REF!="","",#REF!)</f>
        <v>#REF!</v>
      </c>
      <c r="C239" s="23"/>
      <c r="D239" s="25"/>
    </row>
    <row r="240" spans="1:4" x14ac:dyDescent="0.3">
      <c r="A240" s="10" t="e">
        <f>IF(B240="","",IF(#REF!="","",#REF!))</f>
        <v>#REF!</v>
      </c>
      <c r="B240" s="10" t="e">
        <f>IF(#REF!="","",#REF!)</f>
        <v>#REF!</v>
      </c>
      <c r="C240" s="22"/>
      <c r="D240" s="24"/>
    </row>
    <row r="241" spans="1:4" x14ac:dyDescent="0.3">
      <c r="A241" s="9" t="e">
        <f>IF(B241="","",IF(#REF!="","",#REF!))</f>
        <v>#REF!</v>
      </c>
      <c r="B241" s="9" t="e">
        <f>IF(#REF!="","",#REF!)</f>
        <v>#REF!</v>
      </c>
      <c r="C241" s="23"/>
      <c r="D241" s="25"/>
    </row>
    <row r="242" spans="1:4" x14ac:dyDescent="0.3">
      <c r="A242" s="10" t="e">
        <f>IF(B242="","",IF(#REF!="","",#REF!))</f>
        <v>#REF!</v>
      </c>
      <c r="B242" s="10" t="e">
        <f>IF(#REF!="","",#REF!)</f>
        <v>#REF!</v>
      </c>
      <c r="C242" s="22"/>
      <c r="D242" s="24"/>
    </row>
    <row r="243" spans="1:4" x14ac:dyDescent="0.3">
      <c r="A243" s="9" t="e">
        <f>IF(B243="","",IF(#REF!="","",#REF!))</f>
        <v>#REF!</v>
      </c>
      <c r="B243" s="9" t="e">
        <f>IF(#REF!="","",#REF!)</f>
        <v>#REF!</v>
      </c>
      <c r="C243" s="23"/>
      <c r="D243" s="25"/>
    </row>
    <row r="244" spans="1:4" x14ac:dyDescent="0.3">
      <c r="A244" s="10" t="e">
        <f>IF(B244="","",IF(#REF!="","",#REF!))</f>
        <v>#REF!</v>
      </c>
      <c r="B244" s="10" t="e">
        <f>IF(#REF!="","",#REF!)</f>
        <v>#REF!</v>
      </c>
      <c r="C244" s="22"/>
      <c r="D244" s="24"/>
    </row>
    <row r="245" spans="1:4" x14ac:dyDescent="0.3">
      <c r="A245" s="9" t="e">
        <f>IF(B245="","",IF(#REF!="","",#REF!))</f>
        <v>#REF!</v>
      </c>
      <c r="B245" s="9" t="e">
        <f>IF(#REF!="","",#REF!)</f>
        <v>#REF!</v>
      </c>
      <c r="C245" s="23"/>
      <c r="D245" s="25"/>
    </row>
    <row r="246" spans="1:4" x14ac:dyDescent="0.3">
      <c r="A246" s="10" t="e">
        <f>IF(B246="","",IF(#REF!="","",#REF!))</f>
        <v>#REF!</v>
      </c>
      <c r="B246" s="10" t="e">
        <f>IF(#REF!="","",#REF!)</f>
        <v>#REF!</v>
      </c>
      <c r="C246" s="22"/>
      <c r="D246" s="24"/>
    </row>
    <row r="247" spans="1:4" x14ac:dyDescent="0.3">
      <c r="A247" s="9" t="e">
        <f>IF(B247="","",IF(#REF!="","",#REF!))</f>
        <v>#REF!</v>
      </c>
      <c r="B247" s="9" t="e">
        <f>IF(#REF!="","",#REF!)</f>
        <v>#REF!</v>
      </c>
      <c r="C247" s="23"/>
      <c r="D247" s="25"/>
    </row>
    <row r="248" spans="1:4" x14ac:dyDescent="0.3">
      <c r="A248" s="10" t="e">
        <f>IF(B248="","",IF(#REF!="","",#REF!))</f>
        <v>#REF!</v>
      </c>
      <c r="B248" s="10" t="e">
        <f>IF(#REF!="","",#REF!)</f>
        <v>#REF!</v>
      </c>
      <c r="C248" s="22"/>
      <c r="D248" s="24"/>
    </row>
    <row r="249" spans="1:4" x14ac:dyDescent="0.3">
      <c r="A249" s="9" t="e">
        <f>IF(B249="","",IF(#REF!="","",#REF!))</f>
        <v>#REF!</v>
      </c>
      <c r="B249" s="9" t="e">
        <f>IF(#REF!="","",#REF!)</f>
        <v>#REF!</v>
      </c>
      <c r="C249" s="23"/>
      <c r="D249" s="25"/>
    </row>
    <row r="250" spans="1:4" x14ac:dyDescent="0.3">
      <c r="A250" s="10" t="e">
        <f>IF(B250="","",IF(#REF!="","",#REF!))</f>
        <v>#REF!</v>
      </c>
      <c r="B250" s="10" t="e">
        <f>IF(#REF!="","",#REF!)</f>
        <v>#REF!</v>
      </c>
      <c r="C250" s="22"/>
      <c r="D250" s="24"/>
    </row>
    <row r="251" spans="1:4" x14ac:dyDescent="0.3">
      <c r="A251" s="9" t="e">
        <f>IF(B251="","",IF(#REF!="","",#REF!))</f>
        <v>#REF!</v>
      </c>
      <c r="B251" s="9" t="e">
        <f>IF(#REF!="","",#REF!)</f>
        <v>#REF!</v>
      </c>
      <c r="C251" s="23"/>
      <c r="D251" s="25"/>
    </row>
    <row r="252" spans="1:4" x14ac:dyDescent="0.3">
      <c r="A252" s="10" t="e">
        <f>IF(B252="","",IF(#REF!="","",#REF!))</f>
        <v>#REF!</v>
      </c>
      <c r="B252" s="10" t="e">
        <f>IF(#REF!="","",#REF!)</f>
        <v>#REF!</v>
      </c>
      <c r="C252" s="22"/>
      <c r="D252" s="24"/>
    </row>
    <row r="253" spans="1:4" x14ac:dyDescent="0.3">
      <c r="A253" s="9" t="e">
        <f>IF(B253="","",IF(#REF!="","",#REF!))</f>
        <v>#REF!</v>
      </c>
      <c r="B253" s="9" t="e">
        <f>IF(#REF!="","",#REF!)</f>
        <v>#REF!</v>
      </c>
      <c r="C253" s="23"/>
      <c r="D253" s="25"/>
    </row>
    <row r="254" spans="1:4" x14ac:dyDescent="0.3">
      <c r="A254" s="10" t="e">
        <f>IF(B254="","",IF(#REF!="","",#REF!))</f>
        <v>#REF!</v>
      </c>
      <c r="B254" s="10" t="e">
        <f>IF(#REF!="","",#REF!)</f>
        <v>#REF!</v>
      </c>
      <c r="C254" s="22"/>
      <c r="D254" s="24"/>
    </row>
    <row r="255" spans="1:4" x14ac:dyDescent="0.3">
      <c r="A255" s="9" t="e">
        <f>IF(B255="","",IF(#REF!="","",#REF!))</f>
        <v>#REF!</v>
      </c>
      <c r="B255" s="9" t="e">
        <f>IF(#REF!="","",#REF!)</f>
        <v>#REF!</v>
      </c>
      <c r="C255" s="23"/>
      <c r="D255" s="25"/>
    </row>
    <row r="256" spans="1:4" x14ac:dyDescent="0.3">
      <c r="A256" s="10" t="e">
        <f>IF(B256="","",IF(#REF!="","",#REF!))</f>
        <v>#REF!</v>
      </c>
      <c r="B256" s="10" t="e">
        <f>IF(#REF!="","",#REF!)</f>
        <v>#REF!</v>
      </c>
      <c r="C256" s="22"/>
      <c r="D256" s="24"/>
    </row>
    <row r="257" spans="1:4" x14ac:dyDescent="0.3">
      <c r="A257" s="9" t="e">
        <f>IF(B257="","",IF(#REF!="","",#REF!))</f>
        <v>#REF!</v>
      </c>
      <c r="B257" s="9" t="e">
        <f>IF(#REF!="","",#REF!)</f>
        <v>#REF!</v>
      </c>
      <c r="C257" s="23"/>
      <c r="D257" s="25"/>
    </row>
    <row r="258" spans="1:4" x14ac:dyDescent="0.3">
      <c r="A258" s="10" t="e">
        <f>IF(B258="","",IF(#REF!="","",#REF!))</f>
        <v>#REF!</v>
      </c>
      <c r="B258" s="10" t="e">
        <f>IF(#REF!="","",#REF!)</f>
        <v>#REF!</v>
      </c>
      <c r="C258" s="22"/>
      <c r="D258" s="24"/>
    </row>
    <row r="259" spans="1:4" x14ac:dyDescent="0.3">
      <c r="A259" s="9" t="e">
        <f>IF(B259="","",IF(#REF!="","",#REF!))</f>
        <v>#REF!</v>
      </c>
      <c r="B259" s="9" t="e">
        <f>IF(#REF!="","",#REF!)</f>
        <v>#REF!</v>
      </c>
      <c r="C259" s="23"/>
      <c r="D259" s="25"/>
    </row>
    <row r="260" spans="1:4" x14ac:dyDescent="0.3">
      <c r="A260" s="10" t="e">
        <f>IF(B260="","",IF(#REF!="","",#REF!))</f>
        <v>#REF!</v>
      </c>
      <c r="B260" s="10" t="e">
        <f>IF(#REF!="","",#REF!)</f>
        <v>#REF!</v>
      </c>
      <c r="C260" s="22"/>
      <c r="D260" s="24"/>
    </row>
    <row r="261" spans="1:4" x14ac:dyDescent="0.3">
      <c r="A261" s="9" t="e">
        <f>IF(B261="","",IF(#REF!="","",#REF!))</f>
        <v>#REF!</v>
      </c>
      <c r="B261" s="9" t="e">
        <f>IF(#REF!="","",#REF!)</f>
        <v>#REF!</v>
      </c>
      <c r="C261" s="23"/>
      <c r="D261" s="25"/>
    </row>
    <row r="262" spans="1:4" x14ac:dyDescent="0.3">
      <c r="A262" s="10" t="e">
        <f>IF(B262="","",IF(#REF!="","",#REF!))</f>
        <v>#REF!</v>
      </c>
      <c r="B262" s="10" t="e">
        <f>IF(#REF!="","",#REF!)</f>
        <v>#REF!</v>
      </c>
      <c r="C262" s="22"/>
      <c r="D262" s="24"/>
    </row>
    <row r="263" spans="1:4" x14ac:dyDescent="0.3">
      <c r="A263" s="9" t="e">
        <f>IF(B263="","",IF(#REF!="","",#REF!))</f>
        <v>#REF!</v>
      </c>
      <c r="B263" s="9" t="e">
        <f>IF(#REF!="","",#REF!)</f>
        <v>#REF!</v>
      </c>
      <c r="C263" s="23"/>
      <c r="D263" s="25"/>
    </row>
    <row r="264" spans="1:4" x14ac:dyDescent="0.3">
      <c r="A264" s="10" t="e">
        <f>IF(B264="","",IF(#REF!="","",#REF!))</f>
        <v>#REF!</v>
      </c>
      <c r="B264" s="10" t="e">
        <f>IF(#REF!="","",#REF!)</f>
        <v>#REF!</v>
      </c>
      <c r="C264" s="22"/>
      <c r="D264" s="24"/>
    </row>
    <row r="265" spans="1:4" x14ac:dyDescent="0.3">
      <c r="A265" s="9" t="e">
        <f>IF(B265="","",IF(#REF!="","",#REF!))</f>
        <v>#REF!</v>
      </c>
      <c r="B265" s="9" t="e">
        <f>IF(#REF!="","",#REF!)</f>
        <v>#REF!</v>
      </c>
      <c r="C265" s="23"/>
      <c r="D265" s="25"/>
    </row>
    <row r="266" spans="1:4" x14ac:dyDescent="0.3">
      <c r="A266" s="10" t="e">
        <f>IF(B266="","",IF(#REF!="","",#REF!))</f>
        <v>#REF!</v>
      </c>
      <c r="B266" s="10" t="e">
        <f>IF(#REF!="","",#REF!)</f>
        <v>#REF!</v>
      </c>
      <c r="C266" s="22"/>
      <c r="D266" s="24"/>
    </row>
    <row r="267" spans="1:4" x14ac:dyDescent="0.3">
      <c r="A267" s="9" t="e">
        <f>IF(B267="","",IF(#REF!="","",#REF!))</f>
        <v>#REF!</v>
      </c>
      <c r="B267" s="9" t="e">
        <f>IF(#REF!="","",#REF!)</f>
        <v>#REF!</v>
      </c>
      <c r="C267" s="23"/>
      <c r="D267" s="25"/>
    </row>
    <row r="268" spans="1:4" x14ac:dyDescent="0.3">
      <c r="A268" s="10" t="e">
        <f>IF(B268="","",IF(#REF!="","",#REF!))</f>
        <v>#REF!</v>
      </c>
      <c r="B268" s="10" t="e">
        <f>IF(#REF!="","",#REF!)</f>
        <v>#REF!</v>
      </c>
      <c r="C268" s="22"/>
      <c r="D268" s="24"/>
    </row>
    <row r="269" spans="1:4" x14ac:dyDescent="0.3">
      <c r="A269" s="9" t="e">
        <f>IF(B269="","",IF(#REF!="","",#REF!))</f>
        <v>#REF!</v>
      </c>
      <c r="B269" s="9" t="e">
        <f>IF(#REF!="","",#REF!)</f>
        <v>#REF!</v>
      </c>
      <c r="C269" s="23"/>
      <c r="D269" s="25"/>
    </row>
    <row r="270" spans="1:4" x14ac:dyDescent="0.3">
      <c r="A270" s="10" t="e">
        <f>IF(B270="","",IF(#REF!="","",#REF!))</f>
        <v>#REF!</v>
      </c>
      <c r="B270" s="10" t="e">
        <f>IF(#REF!="","",#REF!)</f>
        <v>#REF!</v>
      </c>
      <c r="C270" s="22"/>
      <c r="D270" s="24"/>
    </row>
    <row r="271" spans="1:4" x14ac:dyDescent="0.3">
      <c r="A271" s="9" t="e">
        <f>IF(B271="","",IF(#REF!="","",#REF!))</f>
        <v>#REF!</v>
      </c>
      <c r="B271" s="9" t="e">
        <f>IF(#REF!="","",#REF!)</f>
        <v>#REF!</v>
      </c>
      <c r="C271" s="23"/>
      <c r="D271" s="25"/>
    </row>
    <row r="272" spans="1:4" x14ac:dyDescent="0.3">
      <c r="A272" s="10" t="e">
        <f>IF(B272="","",IF(#REF!="","",#REF!))</f>
        <v>#REF!</v>
      </c>
      <c r="B272" s="10" t="e">
        <f>IF(#REF!="","",#REF!)</f>
        <v>#REF!</v>
      </c>
      <c r="C272" s="22"/>
      <c r="D272" s="24"/>
    </row>
    <row r="273" spans="1:4" x14ac:dyDescent="0.3">
      <c r="A273" s="9" t="e">
        <f>IF(B273="","",IF(#REF!="","",#REF!))</f>
        <v>#REF!</v>
      </c>
      <c r="B273" s="9" t="e">
        <f>IF(#REF!="","",#REF!)</f>
        <v>#REF!</v>
      </c>
      <c r="C273" s="23"/>
      <c r="D273" s="25"/>
    </row>
    <row r="274" spans="1:4" x14ac:dyDescent="0.3">
      <c r="A274" s="10" t="e">
        <f>IF(B274="","",IF(#REF!="","",#REF!))</f>
        <v>#REF!</v>
      </c>
      <c r="B274" s="10" t="e">
        <f>IF(#REF!="","",#REF!)</f>
        <v>#REF!</v>
      </c>
      <c r="C274" s="22"/>
      <c r="D274" s="24"/>
    </row>
    <row r="275" spans="1:4" x14ac:dyDescent="0.3">
      <c r="A275" s="9" t="e">
        <f>IF(B275="","",IF(#REF!="","",#REF!))</f>
        <v>#REF!</v>
      </c>
      <c r="B275" s="9" t="e">
        <f>IF(#REF!="","",#REF!)</f>
        <v>#REF!</v>
      </c>
      <c r="C275" s="23"/>
      <c r="D275" s="25"/>
    </row>
    <row r="276" spans="1:4" x14ac:dyDescent="0.3">
      <c r="A276" s="10" t="e">
        <f>IF(B276="","",IF(#REF!="","",#REF!))</f>
        <v>#REF!</v>
      </c>
      <c r="B276" s="10" t="e">
        <f>IF(#REF!="","",#REF!)</f>
        <v>#REF!</v>
      </c>
      <c r="C276" s="22"/>
      <c r="D276" s="24"/>
    </row>
    <row r="277" spans="1:4" x14ac:dyDescent="0.3">
      <c r="A277" s="9" t="e">
        <f>IF(B277="","",IF(#REF!="","",#REF!))</f>
        <v>#REF!</v>
      </c>
      <c r="B277" s="9" t="e">
        <f>IF(#REF!="","",#REF!)</f>
        <v>#REF!</v>
      </c>
      <c r="C277" s="23"/>
      <c r="D277" s="25"/>
    </row>
    <row r="278" spans="1:4" x14ac:dyDescent="0.3">
      <c r="A278" s="10" t="e">
        <f>IF(B278="","",IF(#REF!="","",#REF!))</f>
        <v>#REF!</v>
      </c>
      <c r="B278" s="10" t="e">
        <f>IF(#REF!="","",#REF!)</f>
        <v>#REF!</v>
      </c>
      <c r="C278" s="22"/>
      <c r="D278" s="24"/>
    </row>
    <row r="279" spans="1:4" x14ac:dyDescent="0.3">
      <c r="A279" s="9" t="e">
        <f>IF(B279="","",IF(#REF!="","",#REF!))</f>
        <v>#REF!</v>
      </c>
      <c r="B279" s="9" t="e">
        <f>IF(#REF!="","",#REF!)</f>
        <v>#REF!</v>
      </c>
      <c r="C279" s="23"/>
      <c r="D279" s="25"/>
    </row>
    <row r="280" spans="1:4" x14ac:dyDescent="0.3">
      <c r="A280" s="10" t="e">
        <f>IF(B280="","",IF(#REF!="","",#REF!))</f>
        <v>#REF!</v>
      </c>
      <c r="B280" s="10" t="e">
        <f>IF(#REF!="","",#REF!)</f>
        <v>#REF!</v>
      </c>
      <c r="C280" s="22"/>
      <c r="D280" s="24"/>
    </row>
    <row r="281" spans="1:4" x14ac:dyDescent="0.3">
      <c r="A281" s="9" t="e">
        <f>IF(B281="","",IF(#REF!="","",#REF!))</f>
        <v>#REF!</v>
      </c>
      <c r="B281" s="9" t="e">
        <f>IF(#REF!="","",#REF!)</f>
        <v>#REF!</v>
      </c>
      <c r="C281" s="23"/>
      <c r="D281" s="25"/>
    </row>
    <row r="282" spans="1:4" x14ac:dyDescent="0.3">
      <c r="A282" s="10" t="e">
        <f>IF(B282="","",IF(#REF!="","",#REF!))</f>
        <v>#REF!</v>
      </c>
      <c r="B282" s="10" t="e">
        <f>IF(#REF!="","",#REF!)</f>
        <v>#REF!</v>
      </c>
      <c r="C282" s="22"/>
      <c r="D282" s="24"/>
    </row>
    <row r="283" spans="1:4" x14ac:dyDescent="0.3">
      <c r="A283" s="9" t="e">
        <f>IF(B283="","",IF(#REF!="","",#REF!))</f>
        <v>#REF!</v>
      </c>
      <c r="B283" s="9" t="e">
        <f>IF(#REF!="","",#REF!)</f>
        <v>#REF!</v>
      </c>
      <c r="C283" s="23"/>
      <c r="D283" s="25"/>
    </row>
    <row r="284" spans="1:4" x14ac:dyDescent="0.3">
      <c r="A284" s="10" t="e">
        <f>IF(B284="","",IF(#REF!="","",#REF!))</f>
        <v>#REF!</v>
      </c>
      <c r="B284" s="10" t="e">
        <f>IF(#REF!="","",#REF!)</f>
        <v>#REF!</v>
      </c>
      <c r="C284" s="22"/>
      <c r="D284" s="24"/>
    </row>
    <row r="285" spans="1:4" x14ac:dyDescent="0.3">
      <c r="A285" s="9" t="e">
        <f>IF(B285="","",IF(#REF!="","",#REF!))</f>
        <v>#REF!</v>
      </c>
      <c r="B285" s="9" t="e">
        <f>IF(#REF!="","",#REF!)</f>
        <v>#REF!</v>
      </c>
      <c r="C285" s="23"/>
      <c r="D285" s="25"/>
    </row>
    <row r="286" spans="1:4" x14ac:dyDescent="0.3">
      <c r="A286" s="10" t="e">
        <f>IF(B286="","",IF(#REF!="","",#REF!))</f>
        <v>#REF!</v>
      </c>
      <c r="B286" s="10" t="e">
        <f>IF(#REF!="","",#REF!)</f>
        <v>#REF!</v>
      </c>
      <c r="C286" s="22"/>
      <c r="D286" s="24"/>
    </row>
    <row r="287" spans="1:4" x14ac:dyDescent="0.3">
      <c r="A287" s="9" t="e">
        <f>IF(B287="","",IF(#REF!="","",#REF!))</f>
        <v>#REF!</v>
      </c>
      <c r="B287" s="9" t="e">
        <f>IF(#REF!="","",#REF!)</f>
        <v>#REF!</v>
      </c>
      <c r="C287" s="23"/>
      <c r="D287" s="25"/>
    </row>
    <row r="288" spans="1:4" x14ac:dyDescent="0.3">
      <c r="A288" s="10" t="e">
        <f>IF(B288="","",IF(#REF!="","",#REF!))</f>
        <v>#REF!</v>
      </c>
      <c r="B288" s="10" t="e">
        <f>IF(#REF!="","",#REF!)</f>
        <v>#REF!</v>
      </c>
      <c r="C288" s="22"/>
      <c r="D288" s="24"/>
    </row>
    <row r="289" spans="1:4" x14ac:dyDescent="0.3">
      <c r="A289" s="9" t="e">
        <f>IF(B289="","",IF(#REF!="","",#REF!))</f>
        <v>#REF!</v>
      </c>
      <c r="B289" s="9" t="e">
        <f>IF(#REF!="","",#REF!)</f>
        <v>#REF!</v>
      </c>
      <c r="C289" s="23"/>
      <c r="D289" s="25"/>
    </row>
    <row r="290" spans="1:4" x14ac:dyDescent="0.3">
      <c r="A290" s="10" t="e">
        <f>IF(B290="","",IF(#REF!="","",#REF!))</f>
        <v>#REF!</v>
      </c>
      <c r="B290" s="10" t="e">
        <f>IF(#REF!="","",#REF!)</f>
        <v>#REF!</v>
      </c>
      <c r="C290" s="22"/>
      <c r="D290" s="24"/>
    </row>
    <row r="291" spans="1:4" x14ac:dyDescent="0.3">
      <c r="A291" s="9" t="e">
        <f>IF(B291="","",IF(#REF!="","",#REF!))</f>
        <v>#REF!</v>
      </c>
      <c r="B291" s="9" t="e">
        <f>IF(#REF!="","",#REF!)</f>
        <v>#REF!</v>
      </c>
      <c r="C291" s="23"/>
      <c r="D291" s="25"/>
    </row>
    <row r="292" spans="1:4" x14ac:dyDescent="0.3">
      <c r="A292" s="10" t="e">
        <f>IF(B292="","",IF(#REF!="","",#REF!))</f>
        <v>#REF!</v>
      </c>
      <c r="B292" s="10" t="e">
        <f>IF(#REF!="","",#REF!)</f>
        <v>#REF!</v>
      </c>
      <c r="C292" s="22"/>
      <c r="D292" s="24"/>
    </row>
    <row r="293" spans="1:4" x14ac:dyDescent="0.3">
      <c r="A293" s="9" t="e">
        <f>IF(B293="","",IF(#REF!="","",#REF!))</f>
        <v>#REF!</v>
      </c>
      <c r="B293" s="9" t="e">
        <f>IF(#REF!="","",#REF!)</f>
        <v>#REF!</v>
      </c>
      <c r="C293" s="23"/>
      <c r="D293" s="25"/>
    </row>
    <row r="294" spans="1:4" x14ac:dyDescent="0.3">
      <c r="A294" s="10" t="e">
        <f>IF(B294="","",IF(#REF!="","",#REF!))</f>
        <v>#REF!</v>
      </c>
      <c r="B294" s="10" t="e">
        <f>IF(#REF!="","",#REF!)</f>
        <v>#REF!</v>
      </c>
      <c r="C294" s="22"/>
      <c r="D294" s="24"/>
    </row>
    <row r="295" spans="1:4" x14ac:dyDescent="0.3">
      <c r="A295" s="9" t="e">
        <f>IF(B295="","",IF(#REF!="","",#REF!))</f>
        <v>#REF!</v>
      </c>
      <c r="B295" s="9" t="e">
        <f>IF(#REF!="","",#REF!)</f>
        <v>#REF!</v>
      </c>
      <c r="C295" s="23"/>
      <c r="D295" s="25"/>
    </row>
    <row r="296" spans="1:4" x14ac:dyDescent="0.3">
      <c r="A296" s="10" t="e">
        <f>IF(B296="","",IF(#REF!="","",#REF!))</f>
        <v>#REF!</v>
      </c>
      <c r="B296" s="10" t="e">
        <f>IF(#REF!="","",#REF!)</f>
        <v>#REF!</v>
      </c>
      <c r="C296" s="22"/>
      <c r="D296" s="24"/>
    </row>
    <row r="297" spans="1:4" x14ac:dyDescent="0.3">
      <c r="A297" s="9" t="e">
        <f>IF(B297="","",IF(#REF!="","",#REF!))</f>
        <v>#REF!</v>
      </c>
      <c r="B297" s="9" t="e">
        <f>IF(#REF!="","",#REF!)</f>
        <v>#REF!</v>
      </c>
      <c r="C297" s="23"/>
      <c r="D297" s="25"/>
    </row>
    <row r="298" spans="1:4" x14ac:dyDescent="0.3">
      <c r="A298" s="10" t="e">
        <f>IF(B298="","",IF(#REF!="","",#REF!))</f>
        <v>#REF!</v>
      </c>
      <c r="B298" s="10" t="e">
        <f>IF(#REF!="","",#REF!)</f>
        <v>#REF!</v>
      </c>
      <c r="C298" s="22"/>
      <c r="D298" s="24"/>
    </row>
    <row r="299" spans="1:4" x14ac:dyDescent="0.3">
      <c r="A299" s="9" t="e">
        <f>IF(B299="","",IF(#REF!="","",#REF!))</f>
        <v>#REF!</v>
      </c>
      <c r="B299" s="9" t="e">
        <f>IF(#REF!="","",#REF!)</f>
        <v>#REF!</v>
      </c>
      <c r="C299" s="23"/>
      <c r="D299" s="25"/>
    </row>
    <row r="300" spans="1:4" x14ac:dyDescent="0.3">
      <c r="A300" s="10" t="e">
        <f>IF(B300="","",IF(#REF!="","",#REF!))</f>
        <v>#REF!</v>
      </c>
      <c r="B300" s="10" t="e">
        <f>IF(#REF!="","",#REF!)</f>
        <v>#REF!</v>
      </c>
      <c r="C300" s="22"/>
      <c r="D300" s="24"/>
    </row>
    <row r="301" spans="1:4" x14ac:dyDescent="0.3">
      <c r="A301" s="9" t="e">
        <f>IF(B301="","",IF(#REF!="","",#REF!))</f>
        <v>#REF!</v>
      </c>
      <c r="B301" s="9" t="e">
        <f>IF(#REF!="","",#REF!)</f>
        <v>#REF!</v>
      </c>
      <c r="C301" s="23"/>
      <c r="D301" s="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301"/>
  <sheetViews>
    <sheetView zoomScaleNormal="100" workbookViewId="0">
      <selection activeCell="A2" sqref="A2"/>
    </sheetView>
  </sheetViews>
  <sheetFormatPr defaultRowHeight="17.25" x14ac:dyDescent="0.3"/>
  <cols>
    <col min="1" max="2" width="9.140625" style="8"/>
    <col min="3" max="4" width="9.140625" style="21"/>
    <col min="5" max="5" width="74.140625" style="6" customWidth="1"/>
    <col min="6" max="255" width="9.140625" style="6"/>
    <col min="256" max="256" width="13.42578125" style="6" customWidth="1"/>
    <col min="257" max="257" width="124.140625" style="6" customWidth="1"/>
    <col min="258" max="258" width="28.140625" style="6" customWidth="1"/>
    <col min="259" max="511" width="9.140625" style="6"/>
    <col min="512" max="512" width="13.42578125" style="6" customWidth="1"/>
    <col min="513" max="513" width="124.140625" style="6" customWidth="1"/>
    <col min="514" max="514" width="28.140625" style="6" customWidth="1"/>
    <col min="515" max="767" width="9.140625" style="6"/>
    <col min="768" max="768" width="13.42578125" style="6" customWidth="1"/>
    <col min="769" max="769" width="124.140625" style="6" customWidth="1"/>
    <col min="770" max="770" width="28.140625" style="6" customWidth="1"/>
    <col min="771" max="1023" width="9.140625" style="6"/>
    <col min="1024" max="1024" width="13.42578125" style="6" customWidth="1"/>
    <col min="1025" max="1025" width="124.140625" style="6" customWidth="1"/>
    <col min="1026" max="1026" width="28.140625" style="6" customWidth="1"/>
    <col min="1027" max="1279" width="9.140625" style="6"/>
    <col min="1280" max="1280" width="13.42578125" style="6" customWidth="1"/>
    <col min="1281" max="1281" width="124.140625" style="6" customWidth="1"/>
    <col min="1282" max="1282" width="28.140625" style="6" customWidth="1"/>
    <col min="1283" max="1535" width="9.140625" style="6"/>
    <col min="1536" max="1536" width="13.42578125" style="6" customWidth="1"/>
    <col min="1537" max="1537" width="124.140625" style="6" customWidth="1"/>
    <col min="1538" max="1538" width="28.140625" style="6" customWidth="1"/>
    <col min="1539" max="1791" width="9.140625" style="6"/>
    <col min="1792" max="1792" width="13.42578125" style="6" customWidth="1"/>
    <col min="1793" max="1793" width="124.140625" style="6" customWidth="1"/>
    <col min="1794" max="1794" width="28.140625" style="6" customWidth="1"/>
    <col min="1795" max="2047" width="9.140625" style="6"/>
    <col min="2048" max="2048" width="13.42578125" style="6" customWidth="1"/>
    <col min="2049" max="2049" width="124.140625" style="6" customWidth="1"/>
    <col min="2050" max="2050" width="28.140625" style="6" customWidth="1"/>
    <col min="2051" max="2303" width="9.140625" style="6"/>
    <col min="2304" max="2304" width="13.42578125" style="6" customWidth="1"/>
    <col min="2305" max="2305" width="124.140625" style="6" customWidth="1"/>
    <col min="2306" max="2306" width="28.140625" style="6" customWidth="1"/>
    <col min="2307" max="2559" width="9.140625" style="6"/>
    <col min="2560" max="2560" width="13.42578125" style="6" customWidth="1"/>
    <col min="2561" max="2561" width="124.140625" style="6" customWidth="1"/>
    <col min="2562" max="2562" width="28.140625" style="6" customWidth="1"/>
    <col min="2563" max="2815" width="9.140625" style="6"/>
    <col min="2816" max="2816" width="13.42578125" style="6" customWidth="1"/>
    <col min="2817" max="2817" width="124.140625" style="6" customWidth="1"/>
    <col min="2818" max="2818" width="28.140625" style="6" customWidth="1"/>
    <col min="2819" max="3071" width="9.140625" style="6"/>
    <col min="3072" max="3072" width="13.42578125" style="6" customWidth="1"/>
    <col min="3073" max="3073" width="124.140625" style="6" customWidth="1"/>
    <col min="3074" max="3074" width="28.140625" style="6" customWidth="1"/>
    <col min="3075" max="3327" width="9.140625" style="6"/>
    <col min="3328" max="3328" width="13.42578125" style="6" customWidth="1"/>
    <col min="3329" max="3329" width="124.140625" style="6" customWidth="1"/>
    <col min="3330" max="3330" width="28.140625" style="6" customWidth="1"/>
    <col min="3331" max="3583" width="9.140625" style="6"/>
    <col min="3584" max="3584" width="13.42578125" style="6" customWidth="1"/>
    <col min="3585" max="3585" width="124.140625" style="6" customWidth="1"/>
    <col min="3586" max="3586" width="28.140625" style="6" customWidth="1"/>
    <col min="3587" max="3839" width="9.140625" style="6"/>
    <col min="3840" max="3840" width="13.42578125" style="6" customWidth="1"/>
    <col min="3841" max="3841" width="124.140625" style="6" customWidth="1"/>
    <col min="3842" max="3842" width="28.140625" style="6" customWidth="1"/>
    <col min="3843" max="4095" width="9.140625" style="6"/>
    <col min="4096" max="4096" width="13.42578125" style="6" customWidth="1"/>
    <col min="4097" max="4097" width="124.140625" style="6" customWidth="1"/>
    <col min="4098" max="4098" width="28.140625" style="6" customWidth="1"/>
    <col min="4099" max="4351" width="9.140625" style="6"/>
    <col min="4352" max="4352" width="13.42578125" style="6" customWidth="1"/>
    <col min="4353" max="4353" width="124.140625" style="6" customWidth="1"/>
    <col min="4354" max="4354" width="28.140625" style="6" customWidth="1"/>
    <col min="4355" max="4607" width="9.140625" style="6"/>
    <col min="4608" max="4608" width="13.42578125" style="6" customWidth="1"/>
    <col min="4609" max="4609" width="124.140625" style="6" customWidth="1"/>
    <col min="4610" max="4610" width="28.140625" style="6" customWidth="1"/>
    <col min="4611" max="4863" width="9.140625" style="6"/>
    <col min="4864" max="4864" width="13.42578125" style="6" customWidth="1"/>
    <col min="4865" max="4865" width="124.140625" style="6" customWidth="1"/>
    <col min="4866" max="4866" width="28.140625" style="6" customWidth="1"/>
    <col min="4867" max="5119" width="9.140625" style="6"/>
    <col min="5120" max="5120" width="13.42578125" style="6" customWidth="1"/>
    <col min="5121" max="5121" width="124.140625" style="6" customWidth="1"/>
    <col min="5122" max="5122" width="28.140625" style="6" customWidth="1"/>
    <col min="5123" max="5375" width="9.140625" style="6"/>
    <col min="5376" max="5376" width="13.42578125" style="6" customWidth="1"/>
    <col min="5377" max="5377" width="124.140625" style="6" customWidth="1"/>
    <col min="5378" max="5378" width="28.140625" style="6" customWidth="1"/>
    <col min="5379" max="5631" width="9.140625" style="6"/>
    <col min="5632" max="5632" width="13.42578125" style="6" customWidth="1"/>
    <col min="5633" max="5633" width="124.140625" style="6" customWidth="1"/>
    <col min="5634" max="5634" width="28.140625" style="6" customWidth="1"/>
    <col min="5635" max="5887" width="9.140625" style="6"/>
    <col min="5888" max="5888" width="13.42578125" style="6" customWidth="1"/>
    <col min="5889" max="5889" width="124.140625" style="6" customWidth="1"/>
    <col min="5890" max="5890" width="28.140625" style="6" customWidth="1"/>
    <col min="5891" max="6143" width="9.140625" style="6"/>
    <col min="6144" max="6144" width="13.42578125" style="6" customWidth="1"/>
    <col min="6145" max="6145" width="124.140625" style="6" customWidth="1"/>
    <col min="6146" max="6146" width="28.140625" style="6" customWidth="1"/>
    <col min="6147" max="6399" width="9.140625" style="6"/>
    <col min="6400" max="6400" width="13.42578125" style="6" customWidth="1"/>
    <col min="6401" max="6401" width="124.140625" style="6" customWidth="1"/>
    <col min="6402" max="6402" width="28.140625" style="6" customWidth="1"/>
    <col min="6403" max="6655" width="9.140625" style="6"/>
    <col min="6656" max="6656" width="13.42578125" style="6" customWidth="1"/>
    <col min="6657" max="6657" width="124.140625" style="6" customWidth="1"/>
    <col min="6658" max="6658" width="28.140625" style="6" customWidth="1"/>
    <col min="6659" max="6911" width="9.140625" style="6"/>
    <col min="6912" max="6912" width="13.42578125" style="6" customWidth="1"/>
    <col min="6913" max="6913" width="124.140625" style="6" customWidth="1"/>
    <col min="6914" max="6914" width="28.140625" style="6" customWidth="1"/>
    <col min="6915" max="7167" width="9.140625" style="6"/>
    <col min="7168" max="7168" width="13.42578125" style="6" customWidth="1"/>
    <col min="7169" max="7169" width="124.140625" style="6" customWidth="1"/>
    <col min="7170" max="7170" width="28.140625" style="6" customWidth="1"/>
    <col min="7171" max="7423" width="9.140625" style="6"/>
    <col min="7424" max="7424" width="13.42578125" style="6" customWidth="1"/>
    <col min="7425" max="7425" width="124.140625" style="6" customWidth="1"/>
    <col min="7426" max="7426" width="28.140625" style="6" customWidth="1"/>
    <col min="7427" max="7679" width="9.140625" style="6"/>
    <col min="7680" max="7680" width="13.42578125" style="6" customWidth="1"/>
    <col min="7681" max="7681" width="124.140625" style="6" customWidth="1"/>
    <col min="7682" max="7682" width="28.140625" style="6" customWidth="1"/>
    <col min="7683" max="7935" width="9.140625" style="6"/>
    <col min="7936" max="7936" width="13.42578125" style="6" customWidth="1"/>
    <col min="7937" max="7937" width="124.140625" style="6" customWidth="1"/>
    <col min="7938" max="7938" width="28.140625" style="6" customWidth="1"/>
    <col min="7939" max="8191" width="9.140625" style="6"/>
    <col min="8192" max="8192" width="13.42578125" style="6" customWidth="1"/>
    <col min="8193" max="8193" width="124.140625" style="6" customWidth="1"/>
    <col min="8194" max="8194" width="28.140625" style="6" customWidth="1"/>
    <col min="8195" max="8447" width="9.140625" style="6"/>
    <col min="8448" max="8448" width="13.42578125" style="6" customWidth="1"/>
    <col min="8449" max="8449" width="124.140625" style="6" customWidth="1"/>
    <col min="8450" max="8450" width="28.140625" style="6" customWidth="1"/>
    <col min="8451" max="8703" width="9.140625" style="6"/>
    <col min="8704" max="8704" width="13.42578125" style="6" customWidth="1"/>
    <col min="8705" max="8705" width="124.140625" style="6" customWidth="1"/>
    <col min="8706" max="8706" width="28.140625" style="6" customWidth="1"/>
    <col min="8707" max="8959" width="9.140625" style="6"/>
    <col min="8960" max="8960" width="13.42578125" style="6" customWidth="1"/>
    <col min="8961" max="8961" width="124.140625" style="6" customWidth="1"/>
    <col min="8962" max="8962" width="28.140625" style="6" customWidth="1"/>
    <col min="8963" max="9215" width="9.140625" style="6"/>
    <col min="9216" max="9216" width="13.42578125" style="6" customWidth="1"/>
    <col min="9217" max="9217" width="124.140625" style="6" customWidth="1"/>
    <col min="9218" max="9218" width="28.140625" style="6" customWidth="1"/>
    <col min="9219" max="9471" width="9.140625" style="6"/>
    <col min="9472" max="9472" width="13.42578125" style="6" customWidth="1"/>
    <col min="9473" max="9473" width="124.140625" style="6" customWidth="1"/>
    <col min="9474" max="9474" width="28.140625" style="6" customWidth="1"/>
    <col min="9475" max="9727" width="9.140625" style="6"/>
    <col min="9728" max="9728" width="13.42578125" style="6" customWidth="1"/>
    <col min="9729" max="9729" width="124.140625" style="6" customWidth="1"/>
    <col min="9730" max="9730" width="28.140625" style="6" customWidth="1"/>
    <col min="9731" max="9983" width="9.140625" style="6"/>
    <col min="9984" max="9984" width="13.42578125" style="6" customWidth="1"/>
    <col min="9985" max="9985" width="124.140625" style="6" customWidth="1"/>
    <col min="9986" max="9986" width="28.140625" style="6" customWidth="1"/>
    <col min="9987" max="10239" width="9.140625" style="6"/>
    <col min="10240" max="10240" width="13.42578125" style="6" customWidth="1"/>
    <col min="10241" max="10241" width="124.140625" style="6" customWidth="1"/>
    <col min="10242" max="10242" width="28.140625" style="6" customWidth="1"/>
    <col min="10243" max="10495" width="9.140625" style="6"/>
    <col min="10496" max="10496" width="13.42578125" style="6" customWidth="1"/>
    <col min="10497" max="10497" width="124.140625" style="6" customWidth="1"/>
    <col min="10498" max="10498" width="28.140625" style="6" customWidth="1"/>
    <col min="10499" max="10751" width="9.140625" style="6"/>
    <col min="10752" max="10752" width="13.42578125" style="6" customWidth="1"/>
    <col min="10753" max="10753" width="124.140625" style="6" customWidth="1"/>
    <col min="10754" max="10754" width="28.140625" style="6" customWidth="1"/>
    <col min="10755" max="11007" width="9.140625" style="6"/>
    <col min="11008" max="11008" width="13.42578125" style="6" customWidth="1"/>
    <col min="11009" max="11009" width="124.140625" style="6" customWidth="1"/>
    <col min="11010" max="11010" width="28.140625" style="6" customWidth="1"/>
    <col min="11011" max="11263" width="9.140625" style="6"/>
    <col min="11264" max="11264" width="13.42578125" style="6" customWidth="1"/>
    <col min="11265" max="11265" width="124.140625" style="6" customWidth="1"/>
    <col min="11266" max="11266" width="28.140625" style="6" customWidth="1"/>
    <col min="11267" max="11519" width="9.140625" style="6"/>
    <col min="11520" max="11520" width="13.42578125" style="6" customWidth="1"/>
    <col min="11521" max="11521" width="124.140625" style="6" customWidth="1"/>
    <col min="11522" max="11522" width="28.140625" style="6" customWidth="1"/>
    <col min="11523" max="11775" width="9.140625" style="6"/>
    <col min="11776" max="11776" width="13.42578125" style="6" customWidth="1"/>
    <col min="11777" max="11777" width="124.140625" style="6" customWidth="1"/>
    <col min="11778" max="11778" width="28.140625" style="6" customWidth="1"/>
    <col min="11779" max="12031" width="9.140625" style="6"/>
    <col min="12032" max="12032" width="13.42578125" style="6" customWidth="1"/>
    <col min="12033" max="12033" width="124.140625" style="6" customWidth="1"/>
    <col min="12034" max="12034" width="28.140625" style="6" customWidth="1"/>
    <col min="12035" max="12287" width="9.140625" style="6"/>
    <col min="12288" max="12288" width="13.42578125" style="6" customWidth="1"/>
    <col min="12289" max="12289" width="124.140625" style="6" customWidth="1"/>
    <col min="12290" max="12290" width="28.140625" style="6" customWidth="1"/>
    <col min="12291" max="12543" width="9.140625" style="6"/>
    <col min="12544" max="12544" width="13.42578125" style="6" customWidth="1"/>
    <col min="12545" max="12545" width="124.140625" style="6" customWidth="1"/>
    <col min="12546" max="12546" width="28.140625" style="6" customWidth="1"/>
    <col min="12547" max="12799" width="9.140625" style="6"/>
    <col min="12800" max="12800" width="13.42578125" style="6" customWidth="1"/>
    <col min="12801" max="12801" width="124.140625" style="6" customWidth="1"/>
    <col min="12802" max="12802" width="28.140625" style="6" customWidth="1"/>
    <col min="12803" max="13055" width="9.140625" style="6"/>
    <col min="13056" max="13056" width="13.42578125" style="6" customWidth="1"/>
    <col min="13057" max="13057" width="124.140625" style="6" customWidth="1"/>
    <col min="13058" max="13058" width="28.140625" style="6" customWidth="1"/>
    <col min="13059" max="13311" width="9.140625" style="6"/>
    <col min="13312" max="13312" width="13.42578125" style="6" customWidth="1"/>
    <col min="13313" max="13313" width="124.140625" style="6" customWidth="1"/>
    <col min="13314" max="13314" width="28.140625" style="6" customWidth="1"/>
    <col min="13315" max="13567" width="9.140625" style="6"/>
    <col min="13568" max="13568" width="13.42578125" style="6" customWidth="1"/>
    <col min="13569" max="13569" width="124.140625" style="6" customWidth="1"/>
    <col min="13570" max="13570" width="28.140625" style="6" customWidth="1"/>
    <col min="13571" max="13823" width="9.140625" style="6"/>
    <col min="13824" max="13824" width="13.42578125" style="6" customWidth="1"/>
    <col min="13825" max="13825" width="124.140625" style="6" customWidth="1"/>
    <col min="13826" max="13826" width="28.140625" style="6" customWidth="1"/>
    <col min="13827" max="14079" width="9.140625" style="6"/>
    <col min="14080" max="14080" width="13.42578125" style="6" customWidth="1"/>
    <col min="14081" max="14081" width="124.140625" style="6" customWidth="1"/>
    <col min="14082" max="14082" width="28.140625" style="6" customWidth="1"/>
    <col min="14083" max="14335" width="9.140625" style="6"/>
    <col min="14336" max="14336" width="13.42578125" style="6" customWidth="1"/>
    <col min="14337" max="14337" width="124.140625" style="6" customWidth="1"/>
    <col min="14338" max="14338" width="28.140625" style="6" customWidth="1"/>
    <col min="14339" max="14591" width="9.140625" style="6"/>
    <col min="14592" max="14592" width="13.42578125" style="6" customWidth="1"/>
    <col min="14593" max="14593" width="124.140625" style="6" customWidth="1"/>
    <col min="14594" max="14594" width="28.140625" style="6" customWidth="1"/>
    <col min="14595" max="14847" width="9.140625" style="6"/>
    <col min="14848" max="14848" width="13.42578125" style="6" customWidth="1"/>
    <col min="14849" max="14849" width="124.140625" style="6" customWidth="1"/>
    <col min="14850" max="14850" width="28.140625" style="6" customWidth="1"/>
    <col min="14851" max="15103" width="9.140625" style="6"/>
    <col min="15104" max="15104" width="13.42578125" style="6" customWidth="1"/>
    <col min="15105" max="15105" width="124.140625" style="6" customWidth="1"/>
    <col min="15106" max="15106" width="28.140625" style="6" customWidth="1"/>
    <col min="15107" max="15359" width="9.140625" style="6"/>
    <col min="15360" max="15360" width="13.42578125" style="6" customWidth="1"/>
    <col min="15361" max="15361" width="124.140625" style="6" customWidth="1"/>
    <col min="15362" max="15362" width="28.140625" style="6" customWidth="1"/>
    <col min="15363" max="15615" width="9.140625" style="6"/>
    <col min="15616" max="15616" width="13.42578125" style="6" customWidth="1"/>
    <col min="15617" max="15617" width="124.140625" style="6" customWidth="1"/>
    <col min="15618" max="15618" width="28.140625" style="6" customWidth="1"/>
    <col min="15619" max="15871" width="9.140625" style="6"/>
    <col min="15872" max="15872" width="13.42578125" style="6" customWidth="1"/>
    <col min="15873" max="15873" width="124.140625" style="6" customWidth="1"/>
    <col min="15874" max="15874" width="28.140625" style="6" customWidth="1"/>
    <col min="15875" max="16127" width="9.140625" style="6"/>
    <col min="16128" max="16128" width="13.42578125" style="6" customWidth="1"/>
    <col min="16129" max="16129" width="124.140625" style="6" customWidth="1"/>
    <col min="16130" max="16130" width="28.140625" style="6" customWidth="1"/>
    <col min="16131" max="16384" width="9.140625" style="6"/>
  </cols>
  <sheetData>
    <row r="1" spans="1:5" x14ac:dyDescent="0.3">
      <c r="A1" s="8" t="s">
        <v>18</v>
      </c>
      <c r="B1" s="8" t="s">
        <v>19</v>
      </c>
      <c r="C1" s="26" t="s">
        <v>16</v>
      </c>
      <c r="D1" s="26" t="s">
        <v>17</v>
      </c>
    </row>
    <row r="2" spans="1:5" ht="16.899999999999999" customHeight="1" x14ac:dyDescent="0.3">
      <c r="A2" s="10" t="str">
        <f>IF(B2="","",IF('QUANTITY SHEET 1'!C6="",IF('QUANTITY SHEET 1'!M6="","",'QUANTITY SHEET 1'!M6),'QUANTITY SHEET 1'!C6))</f>
        <v/>
      </c>
      <c r="B2" s="10" t="str">
        <f>IF('QUANTITY SHEET 1'!G6="",IF('QUANTITY SHEET 1'!T6="","",'QUANTITY SHEET 1'!T6),'QUANTITY SHEET 1'!G6)</f>
        <v/>
      </c>
      <c r="C2" s="22"/>
      <c r="D2" s="22"/>
      <c r="E2" s="7"/>
    </row>
    <row r="3" spans="1:5" ht="16.899999999999999" customHeight="1" x14ac:dyDescent="0.3">
      <c r="A3" s="9" t="str">
        <f>IF(B3="","",IF('QUANTITY SHEET 1'!C7="",IF('QUANTITY SHEET 1'!M7="","",'QUANTITY SHEET 1'!M7),'QUANTITY SHEET 1'!C7))</f>
        <v/>
      </c>
      <c r="B3" s="9" t="str">
        <f>IF('QUANTITY SHEET 1'!G7="",IF('QUANTITY SHEET 1'!T7="","",'QUANTITY SHEET 1'!T7),'QUANTITY SHEET 1'!G7)</f>
        <v/>
      </c>
      <c r="C3" s="23"/>
      <c r="D3" s="23"/>
    </row>
    <row r="4" spans="1:5" ht="16.899999999999999" customHeight="1" x14ac:dyDescent="0.3">
      <c r="A4" s="10" t="str">
        <f>IF(B4="","",IF('QUANTITY SHEET 1'!C8="",IF('QUANTITY SHEET 1'!M8="","",'QUANTITY SHEET 1'!M8),'QUANTITY SHEET 1'!C8))</f>
        <v/>
      </c>
      <c r="B4" s="10" t="str">
        <f>IF('QUANTITY SHEET 1'!G8="",IF('QUANTITY SHEET 1'!T8="","",'QUANTITY SHEET 1'!T8),'QUANTITY SHEET 1'!G8)</f>
        <v/>
      </c>
      <c r="C4" s="22"/>
      <c r="D4" s="22"/>
    </row>
    <row r="5" spans="1:5" ht="16.899999999999999" customHeight="1" x14ac:dyDescent="0.3">
      <c r="A5" s="9" t="str">
        <f>IF(B5="","",IF('QUANTITY SHEET 1'!C9="",IF('QUANTITY SHEET 1'!M9="","",'QUANTITY SHEET 1'!M9),'QUANTITY SHEET 1'!C9))</f>
        <v/>
      </c>
      <c r="B5" s="9" t="str">
        <f>IF('QUANTITY SHEET 1'!G9="",IF('QUANTITY SHEET 1'!T9="","",'QUANTITY SHEET 1'!T9),'QUANTITY SHEET 1'!G9)</f>
        <v/>
      </c>
      <c r="C5" s="23"/>
      <c r="D5" s="23"/>
    </row>
    <row r="6" spans="1:5" ht="16.899999999999999" customHeight="1" x14ac:dyDescent="0.3">
      <c r="A6" s="10" t="str">
        <f>IF(B6="","",IF('QUANTITY SHEET 1'!C10="",IF('QUANTITY SHEET 1'!M10="","",'QUANTITY SHEET 1'!M10),'QUANTITY SHEET 1'!C10))</f>
        <v/>
      </c>
      <c r="B6" s="10" t="str">
        <f>IF('QUANTITY SHEET 1'!G10="",IF('QUANTITY SHEET 1'!T10="","",'QUANTITY SHEET 1'!T10),'QUANTITY SHEET 1'!G10)</f>
        <v/>
      </c>
      <c r="C6" s="22"/>
      <c r="D6" s="22"/>
    </row>
    <row r="7" spans="1:5" ht="16.899999999999999" customHeight="1" x14ac:dyDescent="0.3">
      <c r="A7" s="9" t="str">
        <f>IF(B7="","",IF('QUANTITY SHEET 1'!C11="",IF('QUANTITY SHEET 1'!M11="","",'QUANTITY SHEET 1'!M11),'QUANTITY SHEET 1'!C11))</f>
        <v/>
      </c>
      <c r="B7" s="9" t="str">
        <f>IF('QUANTITY SHEET 1'!G11="",IF('QUANTITY SHEET 1'!T11="","",'QUANTITY SHEET 1'!T11),'QUANTITY SHEET 1'!G11)</f>
        <v/>
      </c>
      <c r="C7" s="23"/>
      <c r="D7" s="23"/>
    </row>
    <row r="8" spans="1:5" ht="16.899999999999999" customHeight="1" x14ac:dyDescent="0.3">
      <c r="A8" s="10" t="str">
        <f>IF(B8="","",IF('QUANTITY SHEET 1'!C12="",IF('QUANTITY SHEET 1'!M12="","",'QUANTITY SHEET 1'!M12),'QUANTITY SHEET 1'!C12))</f>
        <v/>
      </c>
      <c r="B8" s="10" t="str">
        <f>IF('QUANTITY SHEET 1'!G12="",IF('QUANTITY SHEET 1'!T12="","",'QUANTITY SHEET 1'!T12),'QUANTITY SHEET 1'!G12)</f>
        <v/>
      </c>
      <c r="C8" s="22"/>
      <c r="D8" s="22"/>
    </row>
    <row r="9" spans="1:5" ht="16.899999999999999" customHeight="1" x14ac:dyDescent="0.3">
      <c r="A9" s="9" t="str">
        <f>IF(B9="","",IF('QUANTITY SHEET 1'!C13="",IF('QUANTITY SHEET 1'!M13="","",'QUANTITY SHEET 1'!M13),'QUANTITY SHEET 1'!C13))</f>
        <v/>
      </c>
      <c r="B9" s="9" t="str">
        <f>IF('QUANTITY SHEET 1'!G13="",IF('QUANTITY SHEET 1'!T13="","",'QUANTITY SHEET 1'!T13),'QUANTITY SHEET 1'!G13)</f>
        <v/>
      </c>
      <c r="C9" s="23"/>
      <c r="D9" s="23"/>
    </row>
    <row r="10" spans="1:5" ht="16.899999999999999" customHeight="1" x14ac:dyDescent="0.3">
      <c r="A10" s="10" t="str">
        <f>IF(B10="","",IF('QUANTITY SHEET 1'!C14="",IF('QUANTITY SHEET 1'!M14="","",'QUANTITY SHEET 1'!M14),'QUANTITY SHEET 1'!C14))</f>
        <v/>
      </c>
      <c r="B10" s="10" t="str">
        <f>IF('QUANTITY SHEET 1'!G14="",IF('QUANTITY SHEET 1'!T14="","",'QUANTITY SHEET 1'!T14),'QUANTITY SHEET 1'!G14)</f>
        <v/>
      </c>
      <c r="C10" s="22"/>
      <c r="D10" s="22"/>
      <c r="E10" s="7"/>
    </row>
    <row r="11" spans="1:5" ht="16.899999999999999" customHeight="1" x14ac:dyDescent="0.3">
      <c r="A11" s="9" t="str">
        <f>IF(B11="","",IF('QUANTITY SHEET 1'!C15="",IF('QUANTITY SHEET 1'!M15="","",'QUANTITY SHEET 1'!M15),'QUANTITY SHEET 1'!C15))</f>
        <v/>
      </c>
      <c r="B11" s="9" t="str">
        <f>IF('QUANTITY SHEET 1'!G15="",IF('QUANTITY SHEET 1'!T15="","",'QUANTITY SHEET 1'!T15),'QUANTITY SHEET 1'!G15)</f>
        <v/>
      </c>
      <c r="C11" s="23"/>
      <c r="D11" s="23"/>
    </row>
    <row r="12" spans="1:5" ht="16.899999999999999" customHeight="1" x14ac:dyDescent="0.3">
      <c r="A12" s="10" t="str">
        <f>IF(B12="","",IF('QUANTITY SHEET 1'!C16="",IF('QUANTITY SHEET 1'!M16="","",'QUANTITY SHEET 1'!M16),'QUANTITY SHEET 1'!C16))</f>
        <v/>
      </c>
      <c r="B12" s="10" t="str">
        <f>IF('QUANTITY SHEET 1'!G16="",IF('QUANTITY SHEET 1'!T16="","",'QUANTITY SHEET 1'!T16),'QUANTITY SHEET 1'!G16)</f>
        <v/>
      </c>
      <c r="C12" s="22"/>
      <c r="D12" s="22"/>
    </row>
    <row r="13" spans="1:5" ht="16.899999999999999" customHeight="1" x14ac:dyDescent="0.3">
      <c r="A13" s="9" t="str">
        <f>IF(B13="","",IF('QUANTITY SHEET 1'!C17="",IF('QUANTITY SHEET 1'!M17="","",'QUANTITY SHEET 1'!M17),'QUANTITY SHEET 1'!C17))</f>
        <v/>
      </c>
      <c r="B13" s="9" t="str">
        <f>IF('QUANTITY SHEET 1'!G17="",IF('QUANTITY SHEET 1'!T17="","",'QUANTITY SHEET 1'!T17),'QUANTITY SHEET 1'!G17)</f>
        <v/>
      </c>
      <c r="C13" s="23"/>
      <c r="D13" s="23"/>
    </row>
    <row r="14" spans="1:5" ht="16.899999999999999" customHeight="1" x14ac:dyDescent="0.3">
      <c r="A14" s="10" t="str">
        <f>IF(B14="","",IF('QUANTITY SHEET 1'!C18="",IF('QUANTITY SHEET 1'!M18="","",'QUANTITY SHEET 1'!M18),'QUANTITY SHEET 1'!C18))</f>
        <v/>
      </c>
      <c r="B14" s="10" t="str">
        <f>IF('QUANTITY SHEET 1'!G18="",IF('QUANTITY SHEET 1'!T18="","",'QUANTITY SHEET 1'!T18),'QUANTITY SHEET 1'!G18)</f>
        <v/>
      </c>
      <c r="C14" s="22"/>
      <c r="D14" s="22"/>
      <c r="E14" s="7"/>
    </row>
    <row r="15" spans="1:5" ht="16.899999999999999" customHeight="1" x14ac:dyDescent="0.3">
      <c r="A15" s="9" t="str">
        <f>IF(B15="","",IF('QUANTITY SHEET 1'!C19="",IF('QUANTITY SHEET 1'!M19="","",'QUANTITY SHEET 1'!M19),'QUANTITY SHEET 1'!C19))</f>
        <v/>
      </c>
      <c r="B15" s="9" t="str">
        <f>IF('QUANTITY SHEET 1'!G19="",IF('QUANTITY SHEET 1'!T19="","",'QUANTITY SHEET 1'!T19),'QUANTITY SHEET 1'!G19)</f>
        <v/>
      </c>
      <c r="C15" s="23"/>
      <c r="D15" s="23"/>
    </row>
    <row r="16" spans="1:5" ht="16.899999999999999" customHeight="1" x14ac:dyDescent="0.3">
      <c r="A16" s="10" t="str">
        <f>IF(B16="","",IF('QUANTITY SHEET 1'!C20="",IF('QUANTITY SHEET 1'!M20="","",'QUANTITY SHEET 1'!M20),'QUANTITY SHEET 1'!C20))</f>
        <v/>
      </c>
      <c r="B16" s="10" t="str">
        <f>IF('QUANTITY SHEET 1'!G20="",IF('QUANTITY SHEET 1'!T20="","",'QUANTITY SHEET 1'!T20),'QUANTITY SHEET 1'!G20)</f>
        <v/>
      </c>
      <c r="C16" s="22"/>
      <c r="D16" s="22"/>
    </row>
    <row r="17" spans="1:5" ht="16.899999999999999" customHeight="1" x14ac:dyDescent="0.3">
      <c r="A17" s="9" t="str">
        <f>IF(B17="","",IF('QUANTITY SHEET 1'!C21="",IF('QUANTITY SHEET 1'!M21="","",'QUANTITY SHEET 1'!M21),'QUANTITY SHEET 1'!C21))</f>
        <v/>
      </c>
      <c r="B17" s="9" t="str">
        <f>IF('QUANTITY SHEET 1'!G21="",IF('QUANTITY SHEET 1'!T21="","",'QUANTITY SHEET 1'!T21),'QUANTITY SHEET 1'!G21)</f>
        <v/>
      </c>
      <c r="C17" s="23"/>
      <c r="D17" s="23"/>
    </row>
    <row r="18" spans="1:5" ht="16.899999999999999" customHeight="1" x14ac:dyDescent="0.3">
      <c r="A18" s="10" t="str">
        <f>IF(B18="","",IF('QUANTITY SHEET 1'!C22="",IF('QUANTITY SHEET 1'!M22="","",'QUANTITY SHEET 1'!M22),'QUANTITY SHEET 1'!C22))</f>
        <v/>
      </c>
      <c r="B18" s="10" t="str">
        <f>IF('QUANTITY SHEET 1'!G22="",IF('QUANTITY SHEET 1'!T22="","",'QUANTITY SHEET 1'!T22),'QUANTITY SHEET 1'!G22)</f>
        <v/>
      </c>
      <c r="C18" s="22"/>
      <c r="D18" s="22"/>
      <c r="E18" s="7"/>
    </row>
    <row r="19" spans="1:5" ht="16.899999999999999" customHeight="1" x14ac:dyDescent="0.3">
      <c r="A19" s="9" t="str">
        <f>IF(B19="","",IF('QUANTITY SHEET 1'!C23="",IF('QUANTITY SHEET 1'!M23="","",'QUANTITY SHEET 1'!M23),'QUANTITY SHEET 1'!C23))</f>
        <v/>
      </c>
      <c r="B19" s="9" t="str">
        <f>IF('QUANTITY SHEET 1'!G23="",IF('QUANTITY SHEET 1'!T23="","",'QUANTITY SHEET 1'!T23),'QUANTITY SHEET 1'!G23)</f>
        <v/>
      </c>
      <c r="C19" s="23"/>
      <c r="D19" s="23"/>
    </row>
    <row r="20" spans="1:5" ht="16.899999999999999" customHeight="1" x14ac:dyDescent="0.3">
      <c r="A20" s="10" t="str">
        <f>IF(B20="","",IF('QUANTITY SHEET 1'!C24="",IF('QUANTITY SHEET 1'!M24="","",'QUANTITY SHEET 1'!M24),'QUANTITY SHEET 1'!C24))</f>
        <v/>
      </c>
      <c r="B20" s="10" t="str">
        <f>IF('QUANTITY SHEET 1'!G24="",IF('QUANTITY SHEET 1'!T24="","",'QUANTITY SHEET 1'!T24),'QUANTITY SHEET 1'!G24)</f>
        <v/>
      </c>
      <c r="C20" s="22"/>
      <c r="D20" s="22"/>
    </row>
    <row r="21" spans="1:5" ht="16.899999999999999" customHeight="1" x14ac:dyDescent="0.3">
      <c r="A21" s="9" t="str">
        <f>IF(B21="","",IF('QUANTITY SHEET 1'!C25="",IF('QUANTITY SHEET 1'!M25="","",'QUANTITY SHEET 1'!M25),'QUANTITY SHEET 1'!C25))</f>
        <v/>
      </c>
      <c r="B21" s="9" t="str">
        <f>IF('QUANTITY SHEET 1'!G25="",IF('QUANTITY SHEET 1'!T25="","",'QUANTITY SHEET 1'!T25),'QUANTITY SHEET 1'!G25)</f>
        <v/>
      </c>
      <c r="C21" s="23"/>
      <c r="D21" s="23"/>
    </row>
    <row r="22" spans="1:5" ht="16.899999999999999" customHeight="1" x14ac:dyDescent="0.3">
      <c r="A22" s="10" t="str">
        <f>IF(B22="","",IF('QUANTITY SHEET 1'!C26="",IF('QUANTITY SHEET 1'!M26="","",'QUANTITY SHEET 1'!M26),'QUANTITY SHEET 1'!C26))</f>
        <v/>
      </c>
      <c r="B22" s="10" t="str">
        <f>IF('QUANTITY SHEET 1'!G26="",IF('QUANTITY SHEET 1'!T26="","",'QUANTITY SHEET 1'!T26),'QUANTITY SHEET 1'!G26)</f>
        <v/>
      </c>
      <c r="C22" s="22"/>
      <c r="D22" s="22"/>
      <c r="E22" s="7"/>
    </row>
    <row r="23" spans="1:5" ht="16.899999999999999" customHeight="1" x14ac:dyDescent="0.3">
      <c r="A23" s="9" t="str">
        <f>IF(B23="","",IF('QUANTITY SHEET 1'!C27="",IF('QUANTITY SHEET 1'!M27="","",'QUANTITY SHEET 1'!M27),'QUANTITY SHEET 1'!C27))</f>
        <v/>
      </c>
      <c r="B23" s="9" t="str">
        <f>IF('QUANTITY SHEET 1'!G27="",IF('QUANTITY SHEET 1'!T27="","",'QUANTITY SHEET 1'!T27),'QUANTITY SHEET 1'!G27)</f>
        <v/>
      </c>
      <c r="C23" s="23"/>
      <c r="D23" s="23"/>
    </row>
    <row r="24" spans="1:5" ht="16.899999999999999" customHeight="1" x14ac:dyDescent="0.3">
      <c r="A24" s="10" t="str">
        <f>IF(B24="","",IF('QUANTITY SHEET 1'!C28="",IF('QUANTITY SHEET 1'!M28="","",'QUANTITY SHEET 1'!M28),'QUANTITY SHEET 1'!C28))</f>
        <v/>
      </c>
      <c r="B24" s="10" t="str">
        <f>IF('QUANTITY SHEET 1'!G28="",IF('QUANTITY SHEET 1'!T28="","",'QUANTITY SHEET 1'!T28),'QUANTITY SHEET 1'!G28)</f>
        <v/>
      </c>
      <c r="C24" s="22"/>
      <c r="D24" s="22"/>
    </row>
    <row r="25" spans="1:5" ht="16.899999999999999" customHeight="1" x14ac:dyDescent="0.3">
      <c r="A25" s="9" t="str">
        <f>IF(B25="","",IF('QUANTITY SHEET 1'!C29="",IF('QUANTITY SHEET 1'!M29="","",'QUANTITY SHEET 1'!M29),'QUANTITY SHEET 1'!C29))</f>
        <v/>
      </c>
      <c r="B25" s="9" t="str">
        <f>IF('QUANTITY SHEET 1'!G29="",IF('QUANTITY SHEET 1'!T29="","",'QUANTITY SHEET 1'!T29),'QUANTITY SHEET 1'!G29)</f>
        <v/>
      </c>
      <c r="C25" s="23"/>
      <c r="D25" s="23"/>
    </row>
    <row r="26" spans="1:5" ht="16.899999999999999" customHeight="1" x14ac:dyDescent="0.3">
      <c r="A26" s="10" t="str">
        <f>IF(B26="","",IF('QUANTITY SHEET 1'!C30="",IF('QUANTITY SHEET 1'!M30="","",'QUANTITY SHEET 1'!M30),'QUANTITY SHEET 1'!C30))</f>
        <v/>
      </c>
      <c r="B26" s="10" t="str">
        <f>IF('QUANTITY SHEET 1'!G30="",IF('QUANTITY SHEET 1'!T30="","",'QUANTITY SHEET 1'!T30),'QUANTITY SHEET 1'!G30)</f>
        <v/>
      </c>
      <c r="C26" s="22"/>
      <c r="D26" s="22"/>
      <c r="E26" s="7"/>
    </row>
    <row r="27" spans="1:5" ht="16.899999999999999" customHeight="1" x14ac:dyDescent="0.3">
      <c r="A27" s="9" t="str">
        <f>IF(B27="","",IF('QUANTITY SHEET 1'!C31="",IF('QUANTITY SHEET 1'!M31="","",'QUANTITY SHEET 1'!M31),'QUANTITY SHEET 1'!C31))</f>
        <v/>
      </c>
      <c r="B27" s="9" t="str">
        <f>IF('QUANTITY SHEET 1'!G31="",IF('QUANTITY SHEET 1'!T31="","",'QUANTITY SHEET 1'!T31),'QUANTITY SHEET 1'!G31)</f>
        <v/>
      </c>
      <c r="C27" s="23"/>
      <c r="D27" s="23"/>
    </row>
    <row r="28" spans="1:5" ht="16.899999999999999" customHeight="1" x14ac:dyDescent="0.3">
      <c r="A28" s="10" t="str">
        <f>IF(B28="","",IF('QUANTITY SHEET 1'!C32="",IF('QUANTITY SHEET 1'!M32="","",'QUANTITY SHEET 1'!M32),'QUANTITY SHEET 1'!C32))</f>
        <v/>
      </c>
      <c r="B28" s="10" t="str">
        <f>IF('QUANTITY SHEET 1'!G32="",IF('QUANTITY SHEET 1'!T32="","",'QUANTITY SHEET 1'!T32),'QUANTITY SHEET 1'!G32)</f>
        <v/>
      </c>
      <c r="C28" s="22"/>
      <c r="D28" s="22"/>
    </row>
    <row r="29" spans="1:5" ht="16.899999999999999" customHeight="1" x14ac:dyDescent="0.3">
      <c r="A29" s="9" t="str">
        <f>IF(B29="","",IF('QUANTITY SHEET 1'!C33="",IF('QUANTITY SHEET 1'!M33="","",'QUANTITY SHEET 1'!M33),'QUANTITY SHEET 1'!C33))</f>
        <v/>
      </c>
      <c r="B29" s="9" t="str">
        <f>IF('QUANTITY SHEET 1'!G33="",IF('QUANTITY SHEET 1'!T33="","",'QUANTITY SHEET 1'!T33),'QUANTITY SHEET 1'!G33)</f>
        <v/>
      </c>
      <c r="C29" s="23"/>
      <c r="D29" s="23"/>
    </row>
    <row r="30" spans="1:5" ht="16.899999999999999" customHeight="1" x14ac:dyDescent="0.3">
      <c r="A30" s="10" t="str">
        <f>IF(B30="","",IF('QUANTITY SHEET 1'!C34="",IF('QUANTITY SHEET 1'!M34="","",'QUANTITY SHEET 1'!M34),'QUANTITY SHEET 1'!C34))</f>
        <v/>
      </c>
      <c r="B30" s="10" t="str">
        <f>IF('QUANTITY SHEET 1'!G34="",IF('QUANTITY SHEET 1'!T34="","",'QUANTITY SHEET 1'!T34),'QUANTITY SHEET 1'!G34)</f>
        <v/>
      </c>
      <c r="C30" s="22"/>
      <c r="D30" s="22"/>
    </row>
    <row r="31" spans="1:5" ht="16.899999999999999" customHeight="1" x14ac:dyDescent="0.3">
      <c r="A31" s="9" t="str">
        <f>IF(B31="","",IF('QUANTITY SHEET 1'!C35="",IF('QUANTITY SHEET 1'!M35="","",'QUANTITY SHEET 1'!M35),'QUANTITY SHEET 1'!C35))</f>
        <v/>
      </c>
      <c r="B31" s="9" t="str">
        <f>IF('QUANTITY SHEET 1'!G35="",IF('QUANTITY SHEET 1'!T35="","",'QUANTITY SHEET 1'!T35),'QUANTITY SHEET 1'!G35)</f>
        <v/>
      </c>
      <c r="C31" s="23"/>
      <c r="D31" s="23"/>
    </row>
    <row r="32" spans="1:5" ht="16.899999999999999" customHeight="1" x14ac:dyDescent="0.3">
      <c r="A32" s="10" t="str">
        <f>IF(B32="","",IF('QUANTITY SHEET 1'!C36="",IF('QUANTITY SHEET 1'!M36="","",'QUANTITY SHEET 1'!M36),'QUANTITY SHEET 1'!C36))</f>
        <v/>
      </c>
      <c r="B32" s="10" t="str">
        <f>IF('QUANTITY SHEET 1'!G36="",IF('QUANTITY SHEET 1'!T36="","",'QUANTITY SHEET 1'!T36),'QUANTITY SHEET 1'!G36)</f>
        <v/>
      </c>
      <c r="C32" s="22"/>
      <c r="D32" s="22"/>
    </row>
    <row r="33" spans="1:4" ht="16.899999999999999" customHeight="1" x14ac:dyDescent="0.3">
      <c r="A33" s="9" t="str">
        <f>IF(B33="","",IF('QUANTITY SHEET 1'!C37="",IF('QUANTITY SHEET 1'!M37="","",'QUANTITY SHEET 1'!M37),'QUANTITY SHEET 1'!C37))</f>
        <v/>
      </c>
      <c r="B33" s="9" t="str">
        <f>IF('QUANTITY SHEET 1'!G37="",IF('QUANTITY SHEET 1'!T37="","",'QUANTITY SHEET 1'!T37),'QUANTITY SHEET 1'!G37)</f>
        <v/>
      </c>
      <c r="C33" s="23"/>
      <c r="D33" s="23"/>
    </row>
    <row r="34" spans="1:4" ht="16.899999999999999" customHeight="1" x14ac:dyDescent="0.3">
      <c r="A34" s="10" t="str">
        <f>IF(B34="","",IF('QUANTITY SHEET 1'!C38="",IF('QUANTITY SHEET 1'!M38="","",'QUANTITY SHEET 1'!M38),'QUANTITY SHEET 1'!C38))</f>
        <v/>
      </c>
      <c r="B34" s="10" t="str">
        <f>IF('QUANTITY SHEET 1'!G38="",IF('QUANTITY SHEET 1'!T38="","",'QUANTITY SHEET 1'!T38),'QUANTITY SHEET 1'!G38)</f>
        <v/>
      </c>
      <c r="C34" s="22"/>
      <c r="D34" s="22"/>
    </row>
    <row r="35" spans="1:4" ht="16.899999999999999" customHeight="1" x14ac:dyDescent="0.3">
      <c r="A35" s="9" t="str">
        <f>IF(B35="","",IF('QUANTITY SHEET 1'!C39="",IF('QUANTITY SHEET 1'!M39="","",'QUANTITY SHEET 1'!M39),'QUANTITY SHEET 1'!C39))</f>
        <v/>
      </c>
      <c r="B35" s="9" t="str">
        <f>IF('QUANTITY SHEET 1'!G39="",IF('QUANTITY SHEET 1'!T39="","",'QUANTITY SHEET 1'!T39),'QUANTITY SHEET 1'!G39)</f>
        <v/>
      </c>
      <c r="C35" s="23"/>
      <c r="D35" s="23"/>
    </row>
    <row r="36" spans="1:4" ht="16.899999999999999" customHeight="1" x14ac:dyDescent="0.3">
      <c r="A36" s="10" t="str">
        <f>IF(B36="","",IF('QUANTITY SHEET 1'!C40="",IF('QUANTITY SHEET 1'!M40="","",'QUANTITY SHEET 1'!M40),'QUANTITY SHEET 1'!C40))</f>
        <v/>
      </c>
      <c r="B36" s="10" t="str">
        <f>IF('QUANTITY SHEET 1'!G40="",IF('QUANTITY SHEET 1'!T40="","",'QUANTITY SHEET 1'!T40),'QUANTITY SHEET 1'!G40)</f>
        <v/>
      </c>
      <c r="C36" s="22"/>
      <c r="D36" s="22"/>
    </row>
    <row r="37" spans="1:4" ht="16.899999999999999" customHeight="1" x14ac:dyDescent="0.3">
      <c r="A37" s="9" t="str">
        <f>IF(B37="","",IF('QUANTITY SHEET 1'!C41="",IF('QUANTITY SHEET 1'!M41="","",'QUANTITY SHEET 1'!M41),'QUANTITY SHEET 1'!C41))</f>
        <v/>
      </c>
      <c r="B37" s="9" t="str">
        <f>IF('QUANTITY SHEET 1'!G41="",IF('QUANTITY SHEET 1'!T41="","",'QUANTITY SHEET 1'!T41),'QUANTITY SHEET 1'!G41)</f>
        <v/>
      </c>
      <c r="C37" s="23"/>
      <c r="D37" s="23"/>
    </row>
    <row r="38" spans="1:4" ht="16.899999999999999" customHeight="1" x14ac:dyDescent="0.3">
      <c r="A38" s="10" t="str">
        <f>IF(B38="","",IF('QUANTITY SHEET 1'!C42="",IF('QUANTITY SHEET 1'!M42="","",'QUANTITY SHEET 1'!M42),'QUANTITY SHEET 1'!C42))</f>
        <v/>
      </c>
      <c r="B38" s="10" t="str">
        <f>IF('QUANTITY SHEET 1'!G42="",IF('QUANTITY SHEET 1'!T42="","",'QUANTITY SHEET 1'!T42),'QUANTITY SHEET 1'!G42)</f>
        <v/>
      </c>
      <c r="C38" s="22"/>
      <c r="D38" s="22"/>
    </row>
    <row r="39" spans="1:4" ht="16.899999999999999" customHeight="1" x14ac:dyDescent="0.3">
      <c r="A39" s="9" t="str">
        <f>IF(B39="","",IF('QUANTITY SHEET 1'!C43="",IF('QUANTITY SHEET 1'!M43="","",'QUANTITY SHEET 1'!M43),'QUANTITY SHEET 1'!C43))</f>
        <v/>
      </c>
      <c r="B39" s="9" t="str">
        <f>IF('QUANTITY SHEET 1'!G43="",IF('QUANTITY SHEET 1'!T43="","",'QUANTITY SHEET 1'!T43),'QUANTITY SHEET 1'!G43)</f>
        <v/>
      </c>
      <c r="C39" s="23"/>
      <c r="D39" s="23"/>
    </row>
    <row r="40" spans="1:4" ht="16.899999999999999" customHeight="1" x14ac:dyDescent="0.3">
      <c r="A40" s="10" t="str">
        <f>IF(B40="","",IF('QUANTITY SHEET 1'!C44="",IF('QUANTITY SHEET 1'!M44="","",'QUANTITY SHEET 1'!M44),'QUANTITY SHEET 1'!C44))</f>
        <v/>
      </c>
      <c r="B40" s="10" t="str">
        <f>IF('QUANTITY SHEET 1'!G44="",IF('QUANTITY SHEET 1'!T44="","",'QUANTITY SHEET 1'!T44),'QUANTITY SHEET 1'!G44)</f>
        <v/>
      </c>
      <c r="C40" s="22"/>
      <c r="D40" s="22"/>
    </row>
    <row r="41" spans="1:4" ht="16.899999999999999" customHeight="1" x14ac:dyDescent="0.3">
      <c r="A41" s="9" t="str">
        <f>IF(B41="","",IF('QUANTITY SHEET 1'!C45="",IF('QUANTITY SHEET 1'!M45="","",'QUANTITY SHEET 1'!M45),'QUANTITY SHEET 1'!C45))</f>
        <v/>
      </c>
      <c r="B41" s="9" t="str">
        <f>IF('QUANTITY SHEET 1'!G45="",IF('QUANTITY SHEET 1'!T45="","",'QUANTITY SHEET 1'!T45),'QUANTITY SHEET 1'!G45)</f>
        <v/>
      </c>
      <c r="C41" s="23"/>
      <c r="D41" s="23"/>
    </row>
    <row r="42" spans="1:4" ht="16.899999999999999" customHeight="1" x14ac:dyDescent="0.3">
      <c r="A42" s="10" t="str">
        <f>IF(B42="","",IF('QUANTITY SHEET 1'!C46="",IF('QUANTITY SHEET 1'!M46="","",'QUANTITY SHEET 1'!M46),'QUANTITY SHEET 1'!C46))</f>
        <v/>
      </c>
      <c r="B42" s="10" t="str">
        <f>IF('QUANTITY SHEET 1'!G46="",IF('QUANTITY SHEET 1'!T46="","",'QUANTITY SHEET 1'!T46),'QUANTITY SHEET 1'!G46)</f>
        <v/>
      </c>
      <c r="C42" s="22"/>
      <c r="D42" s="22"/>
    </row>
    <row r="43" spans="1:4" ht="16.899999999999999" customHeight="1" x14ac:dyDescent="0.3">
      <c r="A43" s="9" t="str">
        <f>IF(B43="","",IF('QUANTITY SHEET 1'!C47="",IF('QUANTITY SHEET 1'!M47="","",'QUANTITY SHEET 1'!M47),'QUANTITY SHEET 1'!C47))</f>
        <v/>
      </c>
      <c r="B43" s="9" t="str">
        <f>IF('QUANTITY SHEET 1'!G47="",IF('QUANTITY SHEET 1'!T47="","",'QUANTITY SHEET 1'!T47),'QUANTITY SHEET 1'!G47)</f>
        <v/>
      </c>
      <c r="C43" s="23"/>
      <c r="D43" s="23"/>
    </row>
    <row r="44" spans="1:4" ht="16.899999999999999" customHeight="1" x14ac:dyDescent="0.3">
      <c r="A44" s="10" t="str">
        <f>IF(B44="","",IF('QUANTITY SHEET 1'!C48="",IF('QUANTITY SHEET 1'!M48="","",'QUANTITY SHEET 1'!M48),'QUANTITY SHEET 1'!C48))</f>
        <v/>
      </c>
      <c r="B44" s="10" t="str">
        <f>IF('QUANTITY SHEET 1'!G48="",IF('QUANTITY SHEET 1'!T48="","",'QUANTITY SHEET 1'!T48),'QUANTITY SHEET 1'!G48)</f>
        <v/>
      </c>
      <c r="C44" s="22"/>
      <c r="D44" s="22"/>
    </row>
    <row r="45" spans="1:4" ht="16.899999999999999" customHeight="1" x14ac:dyDescent="0.3">
      <c r="A45" s="9" t="str">
        <f>IF(B45="","",IF('QUANTITY SHEET 1'!C49="",IF('QUANTITY SHEET 1'!M49="","",'QUANTITY SHEET 1'!M49),'QUANTITY SHEET 1'!C49))</f>
        <v/>
      </c>
      <c r="B45" s="9" t="str">
        <f>IF('QUANTITY SHEET 1'!G49="",IF('QUANTITY SHEET 1'!T49="","",'QUANTITY SHEET 1'!T49),'QUANTITY SHEET 1'!G49)</f>
        <v/>
      </c>
      <c r="C45" s="23"/>
      <c r="D45" s="23"/>
    </row>
    <row r="46" spans="1:4" ht="16.899999999999999" customHeight="1" x14ac:dyDescent="0.3">
      <c r="A46" s="10" t="str">
        <f>IF(B46="","",IF('QUANTITY SHEET 1'!C50="",IF('QUANTITY SHEET 1'!M50="","",'QUANTITY SHEET 1'!M50),'QUANTITY SHEET 1'!C50))</f>
        <v/>
      </c>
      <c r="B46" s="10" t="str">
        <f>IF('QUANTITY SHEET 1'!G50="",IF('QUANTITY SHEET 1'!T50="","",'QUANTITY SHEET 1'!T50),'QUANTITY SHEET 1'!G50)</f>
        <v/>
      </c>
      <c r="C46" s="22"/>
      <c r="D46" s="22"/>
    </row>
    <row r="47" spans="1:4" ht="16.899999999999999" customHeight="1" x14ac:dyDescent="0.3">
      <c r="A47" s="9" t="str">
        <f>IF(B47="","",IF('QUANTITY SHEET 1'!C51="",IF('QUANTITY SHEET 1'!M51="","",'QUANTITY SHEET 1'!M51),'QUANTITY SHEET 1'!C51))</f>
        <v/>
      </c>
      <c r="B47" s="9" t="str">
        <f>IF('QUANTITY SHEET 1'!G51="",IF('QUANTITY SHEET 1'!T51="","",'QUANTITY SHEET 1'!T51),'QUANTITY SHEET 1'!G51)</f>
        <v/>
      </c>
      <c r="C47" s="23"/>
      <c r="D47" s="23"/>
    </row>
    <row r="48" spans="1:4" ht="16.899999999999999" customHeight="1" x14ac:dyDescent="0.3">
      <c r="A48" s="10" t="str">
        <f>IF(B48="","",IF('QUANTITY SHEET 1'!C52="",IF('QUANTITY SHEET 1'!M52="","",'QUANTITY SHEET 1'!M52),'QUANTITY SHEET 1'!C52))</f>
        <v/>
      </c>
      <c r="B48" s="10" t="str">
        <f>IF('QUANTITY SHEET 1'!G52="",IF('QUANTITY SHEET 1'!T52="","",'QUANTITY SHEET 1'!T52),'QUANTITY SHEET 1'!G52)</f>
        <v/>
      </c>
      <c r="C48" s="22"/>
      <c r="D48" s="22"/>
    </row>
    <row r="49" spans="1:4" ht="16.899999999999999" customHeight="1" x14ac:dyDescent="0.3">
      <c r="A49" s="9" t="str">
        <f>IF(B49="","",IF('QUANTITY SHEET 1'!C53="",IF('QUANTITY SHEET 1'!M53="","",'QUANTITY SHEET 1'!M53),'QUANTITY SHEET 1'!C53))</f>
        <v/>
      </c>
      <c r="B49" s="9" t="str">
        <f>IF('QUANTITY SHEET 1'!G53="",IF('QUANTITY SHEET 1'!T53="","",'QUANTITY SHEET 1'!T53),'QUANTITY SHEET 1'!G53)</f>
        <v/>
      </c>
      <c r="C49" s="23"/>
      <c r="D49" s="23"/>
    </row>
    <row r="50" spans="1:4" ht="16.899999999999999" customHeight="1" x14ac:dyDescent="0.3">
      <c r="A50" s="10" t="str">
        <f>IF(B50="","",IF('QUANTITY SHEET 1'!C54="",IF('QUANTITY SHEET 1'!M54="","",'QUANTITY SHEET 1'!M54),'QUANTITY SHEET 1'!C54))</f>
        <v/>
      </c>
      <c r="B50" s="10" t="str">
        <f>IF('QUANTITY SHEET 1'!G54="",IF('QUANTITY SHEET 1'!T54="","",'QUANTITY SHEET 1'!T54),'QUANTITY SHEET 1'!G54)</f>
        <v/>
      </c>
      <c r="C50" s="22"/>
      <c r="D50" s="22"/>
    </row>
    <row r="51" spans="1:4" ht="16.899999999999999" customHeight="1" x14ac:dyDescent="0.3">
      <c r="A51" s="9" t="str">
        <f>IF(B51="","",IF('QUANTITY SHEET 1'!C55="",IF('QUANTITY SHEET 1'!M55="","",'QUANTITY SHEET 1'!M55),'QUANTITY SHEET 1'!C55))</f>
        <v/>
      </c>
      <c r="B51" s="9" t="str">
        <f>IF('QUANTITY SHEET 1'!G55="",IF('QUANTITY SHEET 1'!T55="","",'QUANTITY SHEET 1'!T55),'QUANTITY SHEET 1'!G55)</f>
        <v/>
      </c>
      <c r="C51" s="23"/>
      <c r="D51" s="23"/>
    </row>
    <row r="52" spans="1:4" ht="16.899999999999999" customHeight="1" x14ac:dyDescent="0.3">
      <c r="A52" s="10" t="str">
        <f>IF(B52="","",IF('QUANTITY SHEET 1'!C56="",IF('QUANTITY SHEET 1'!M56="","",'QUANTITY SHEET 1'!M56),'QUANTITY SHEET 1'!C56))</f>
        <v/>
      </c>
      <c r="B52" s="10" t="str">
        <f>IF('QUANTITY SHEET 1'!G56="",IF('QUANTITY SHEET 1'!T56="","",'QUANTITY SHEET 1'!T56),'QUANTITY SHEET 1'!G56)</f>
        <v/>
      </c>
      <c r="C52" s="22"/>
      <c r="D52" s="22"/>
    </row>
    <row r="53" spans="1:4" ht="16.899999999999999" customHeight="1" x14ac:dyDescent="0.3">
      <c r="A53" s="9" t="str">
        <f>IF(B53="","",IF('QUANTITY SHEET 1'!C57="",IF('QUANTITY SHEET 1'!M57="","",'QUANTITY SHEET 1'!M57),'QUANTITY SHEET 1'!C57))</f>
        <v/>
      </c>
      <c r="B53" s="9" t="str">
        <f>IF('QUANTITY SHEET 1'!G57="",IF('QUANTITY SHEET 1'!T57="","",'QUANTITY SHEET 1'!T57),'QUANTITY SHEET 1'!G57)</f>
        <v/>
      </c>
      <c r="C53" s="23"/>
      <c r="D53" s="23"/>
    </row>
    <row r="54" spans="1:4" ht="16.899999999999999" customHeight="1" x14ac:dyDescent="0.3">
      <c r="A54" s="10" t="str">
        <f>IF(B54="","",IF('QUANTITY SHEET 1'!C58="",IF('QUANTITY SHEET 1'!M58="","",'QUANTITY SHEET 1'!M58),'QUANTITY SHEET 1'!C58))</f>
        <v/>
      </c>
      <c r="B54" s="10" t="str">
        <f>IF('QUANTITY SHEET 1'!G58="",IF('QUANTITY SHEET 1'!T58="","",'QUANTITY SHEET 1'!T58),'QUANTITY SHEET 1'!G58)</f>
        <v/>
      </c>
      <c r="C54" s="22"/>
      <c r="D54" s="22"/>
    </row>
    <row r="55" spans="1:4" ht="16.899999999999999" customHeight="1" x14ac:dyDescent="0.3">
      <c r="A55" s="9" t="str">
        <f>IF(B55="","",IF('QUANTITY SHEET 1'!C59="",IF('QUANTITY SHEET 1'!M59="","",'QUANTITY SHEET 1'!M59),'QUANTITY SHEET 1'!C59))</f>
        <v/>
      </c>
      <c r="B55" s="9" t="str">
        <f>IF('QUANTITY SHEET 1'!G59="",IF('QUANTITY SHEET 1'!T59="","",'QUANTITY SHEET 1'!T59),'QUANTITY SHEET 1'!G59)</f>
        <v/>
      </c>
      <c r="C55" s="23"/>
      <c r="D55" s="23"/>
    </row>
    <row r="56" spans="1:4" ht="16.899999999999999" customHeight="1" x14ac:dyDescent="0.3">
      <c r="A56" s="10" t="str">
        <f>IF(B56="","",IF('QUANTITY SHEET 1'!C60="",IF('QUANTITY SHEET 1'!M60="","",'QUANTITY SHEET 1'!M60),'QUANTITY SHEET 1'!C60))</f>
        <v/>
      </c>
      <c r="B56" s="10" t="str">
        <f>IF('QUANTITY SHEET 1'!G60="",IF('QUANTITY SHEET 1'!T60="","",'QUANTITY SHEET 1'!T60),'QUANTITY SHEET 1'!G60)</f>
        <v/>
      </c>
      <c r="C56" s="22"/>
      <c r="D56" s="22"/>
    </row>
    <row r="57" spans="1:4" ht="16.899999999999999" customHeight="1" x14ac:dyDescent="0.3">
      <c r="A57" s="9" t="str">
        <f>IF(B57="","",IF('QUANTITY SHEET 1'!C61="",IF('QUANTITY SHEET 1'!M61="","",'QUANTITY SHEET 1'!M61),'QUANTITY SHEET 1'!C61))</f>
        <v/>
      </c>
      <c r="B57" s="9" t="str">
        <f>IF('QUANTITY SHEET 1'!G61="",IF('QUANTITY SHEET 1'!T61="","",'QUANTITY SHEET 1'!T61),'QUANTITY SHEET 1'!G61)</f>
        <v/>
      </c>
      <c r="C57" s="23"/>
      <c r="D57" s="23"/>
    </row>
    <row r="58" spans="1:4" ht="16.899999999999999" customHeight="1" x14ac:dyDescent="0.3">
      <c r="A58" s="10" t="str">
        <f>IF(B58="","",IF('QUANTITY SHEET 1'!C62="",IF('QUANTITY SHEET 1'!M62="","",'QUANTITY SHEET 1'!M62),'QUANTITY SHEET 1'!C62))</f>
        <v/>
      </c>
      <c r="B58" s="10" t="str">
        <f>IF('QUANTITY SHEET 1'!G62="",IF('QUANTITY SHEET 1'!T62="","",'QUANTITY SHEET 1'!T62),'QUANTITY SHEET 1'!G62)</f>
        <v/>
      </c>
      <c r="C58" s="22"/>
      <c r="D58" s="22"/>
    </row>
    <row r="59" spans="1:4" ht="16.899999999999999" customHeight="1" x14ac:dyDescent="0.3">
      <c r="A59" s="9" t="str">
        <f>IF(B59="","",IF('QUANTITY SHEET 1'!C63="",IF('QUANTITY SHEET 1'!M63="","",'QUANTITY SHEET 1'!M63),'QUANTITY SHEET 1'!C63))</f>
        <v/>
      </c>
      <c r="B59" s="9" t="str">
        <f>IF('QUANTITY SHEET 1'!G63="",IF('QUANTITY SHEET 1'!T63="","",'QUANTITY SHEET 1'!T63),'QUANTITY SHEET 1'!G63)</f>
        <v/>
      </c>
      <c r="C59" s="23"/>
      <c r="D59" s="23"/>
    </row>
    <row r="60" spans="1:4" ht="16.899999999999999" customHeight="1" x14ac:dyDescent="0.3">
      <c r="A60" s="10" t="str">
        <f>IF(B60="","",IF('QUANTITY SHEET 1'!C64="",IF('QUANTITY SHEET 1'!M64="","",'QUANTITY SHEET 1'!M64),'QUANTITY SHEET 1'!C64))</f>
        <v/>
      </c>
      <c r="B60" s="10" t="str">
        <f>IF('QUANTITY SHEET 1'!G64="",IF('QUANTITY SHEET 1'!T64="","",'QUANTITY SHEET 1'!T64),'QUANTITY SHEET 1'!G64)</f>
        <v/>
      </c>
      <c r="C60" s="22"/>
      <c r="D60" s="22"/>
    </row>
    <row r="61" spans="1:4" ht="16.899999999999999" customHeight="1" x14ac:dyDescent="0.3">
      <c r="A61" s="9" t="str">
        <f>IF(B61="","",IF('QUANTITY SHEET 1'!C65="",IF('QUANTITY SHEET 1'!M65="","",'QUANTITY SHEET 1'!M65),'QUANTITY SHEET 1'!C65))</f>
        <v/>
      </c>
      <c r="B61" s="9" t="str">
        <f>IF('QUANTITY SHEET 1'!G65="",IF('QUANTITY SHEET 1'!T65="","",'QUANTITY SHEET 1'!T65),'QUANTITY SHEET 1'!G65)</f>
        <v/>
      </c>
      <c r="C61" s="23"/>
      <c r="D61" s="23"/>
    </row>
    <row r="62" spans="1:4" ht="16.899999999999999" customHeight="1" x14ac:dyDescent="0.3">
      <c r="A62" s="10" t="str">
        <f>IF(B62="","",IF('QUANTITY SHEET 1'!C66="",IF('QUANTITY SHEET 1'!M66="","",'QUANTITY SHEET 1'!M66),'QUANTITY SHEET 1'!C66))</f>
        <v/>
      </c>
      <c r="B62" s="10" t="str">
        <f>IF('QUANTITY SHEET 1'!G66="",IF('QUANTITY SHEET 1'!T66="","",'QUANTITY SHEET 1'!T66),'QUANTITY SHEET 1'!G66)</f>
        <v/>
      </c>
      <c r="C62" s="22"/>
      <c r="D62" s="22"/>
    </row>
    <row r="63" spans="1:4" ht="16.899999999999999" customHeight="1" x14ac:dyDescent="0.3">
      <c r="A63" s="9" t="str">
        <f>IF(B63="","",IF('QUANTITY SHEET 1'!C67="",IF('QUANTITY SHEET 1'!M67="","",'QUANTITY SHEET 1'!M67),'QUANTITY SHEET 1'!C67))</f>
        <v/>
      </c>
      <c r="B63" s="9" t="str">
        <f>IF('QUANTITY SHEET 1'!G67="",IF('QUANTITY SHEET 1'!T67="","",'QUANTITY SHEET 1'!T67),'QUANTITY SHEET 1'!G67)</f>
        <v/>
      </c>
      <c r="C63" s="23"/>
      <c r="D63" s="23"/>
    </row>
    <row r="64" spans="1:4" ht="16.899999999999999" customHeight="1" x14ac:dyDescent="0.3">
      <c r="A64" s="10" t="str">
        <f>IF(B64="","",IF('QUANTITY SHEET 1'!C68="",IF('QUANTITY SHEET 1'!M68="","",'QUANTITY SHEET 1'!M68),'QUANTITY SHEET 1'!C68))</f>
        <v/>
      </c>
      <c r="B64" s="10" t="str">
        <f>IF('QUANTITY SHEET 1'!G68="",IF('QUANTITY SHEET 1'!T68="","",'QUANTITY SHEET 1'!T68),'QUANTITY SHEET 1'!G68)</f>
        <v/>
      </c>
      <c r="C64" s="22"/>
      <c r="D64" s="22"/>
    </row>
    <row r="65" spans="1:5" ht="16.899999999999999" customHeight="1" x14ac:dyDescent="0.3">
      <c r="A65" s="9" t="str">
        <f>IF(B65="","",IF('QUANTITY SHEET 1'!C69="",IF('QUANTITY SHEET 1'!M69="","",'QUANTITY SHEET 1'!M69),'QUANTITY SHEET 1'!C69))</f>
        <v/>
      </c>
      <c r="B65" s="9" t="str">
        <f>IF('QUANTITY SHEET 1'!G69="",IF('QUANTITY SHEET 1'!T69="","",'QUANTITY SHEET 1'!T69),'QUANTITY SHEET 1'!G69)</f>
        <v/>
      </c>
      <c r="C65" s="23"/>
      <c r="D65" s="23"/>
    </row>
    <row r="66" spans="1:5" ht="16.899999999999999" customHeight="1" x14ac:dyDescent="0.3">
      <c r="A66" s="10" t="str">
        <f>IF(B66="","",IF('QUANTITY SHEET 1'!C70="",IF('QUANTITY SHEET 1'!M70="","",'QUANTITY SHEET 1'!M70),'QUANTITY SHEET 1'!C70))</f>
        <v/>
      </c>
      <c r="B66" s="10" t="str">
        <f>IF('QUANTITY SHEET 1'!G70="",IF('QUANTITY SHEET 1'!T70="","",'QUANTITY SHEET 1'!T70),'QUANTITY SHEET 1'!G70)</f>
        <v/>
      </c>
      <c r="C66" s="22"/>
      <c r="D66" s="22"/>
    </row>
    <row r="67" spans="1:5" ht="16.899999999999999" customHeight="1" x14ac:dyDescent="0.3">
      <c r="A67" s="9" t="str">
        <f>IF(B67="","",IF('QUANTITY SHEET 1'!C71="",IF('QUANTITY SHEET 1'!M71="","",'QUANTITY SHEET 1'!M71),'QUANTITY SHEET 1'!C71))</f>
        <v/>
      </c>
      <c r="B67" s="9" t="str">
        <f>IF('QUANTITY SHEET 1'!G71="",IF('QUANTITY SHEET 1'!T71="","",'QUANTITY SHEET 1'!T71),'QUANTITY SHEET 1'!G71)</f>
        <v/>
      </c>
      <c r="C67" s="23"/>
      <c r="D67" s="23"/>
    </row>
    <row r="68" spans="1:5" ht="16.899999999999999" customHeight="1" x14ac:dyDescent="0.3">
      <c r="A68" s="10" t="str">
        <f>IF(B68="","",IF('QUANTITY SHEET 1'!C72="",IF('QUANTITY SHEET 1'!M72="","",'QUANTITY SHEET 1'!M72),'QUANTITY SHEET 1'!C72))</f>
        <v/>
      </c>
      <c r="B68" s="10" t="str">
        <f>IF('QUANTITY SHEET 1'!G72="",IF('QUANTITY SHEET 1'!T72="","",'QUANTITY SHEET 1'!T72),'QUANTITY SHEET 1'!G72)</f>
        <v/>
      </c>
      <c r="C68" s="22"/>
      <c r="D68" s="22"/>
    </row>
    <row r="69" spans="1:5" ht="16.899999999999999" customHeight="1" x14ac:dyDescent="0.3">
      <c r="A69" s="9" t="str">
        <f>IF(B69="","",IF('QUANTITY SHEET 1'!C73="",IF('QUANTITY SHEET 1'!M73="","",'QUANTITY SHEET 1'!M73),'QUANTITY SHEET 1'!C73))</f>
        <v/>
      </c>
      <c r="B69" s="9" t="str">
        <f>IF('QUANTITY SHEET 1'!G73="",IF('QUANTITY SHEET 1'!T73="","",'QUANTITY SHEET 1'!T73),'QUANTITY SHEET 1'!G73)</f>
        <v/>
      </c>
      <c r="C69" s="23"/>
      <c r="D69" s="23"/>
    </row>
    <row r="70" spans="1:5" ht="16.899999999999999" customHeight="1" x14ac:dyDescent="0.3">
      <c r="A70" s="10" t="str">
        <f>IF(B70="","",IF('QUANTITY SHEET 1'!C74="",IF('QUANTITY SHEET 1'!M74="","",'QUANTITY SHEET 1'!M74),'QUANTITY SHEET 1'!C74))</f>
        <v/>
      </c>
      <c r="B70" s="10" t="str">
        <f>IF('QUANTITY SHEET 1'!G74="",IF('QUANTITY SHEET 1'!T74="","",'QUANTITY SHEET 1'!T74),'QUANTITY SHEET 1'!G74)</f>
        <v/>
      </c>
      <c r="C70" s="22"/>
      <c r="D70" s="22"/>
    </row>
    <row r="71" spans="1:5" ht="16.899999999999999" customHeight="1" x14ac:dyDescent="0.3">
      <c r="A71" s="9" t="str">
        <f>IF(B71="","",IF('QUANTITY SHEET 1'!C75="",IF('QUANTITY SHEET 1'!M75="","",'QUANTITY SHEET 1'!M75),'QUANTITY SHEET 1'!C75))</f>
        <v/>
      </c>
      <c r="B71" s="9" t="str">
        <f>IF('QUANTITY SHEET 1'!G75="",IF('QUANTITY SHEET 1'!T75="","",'QUANTITY SHEET 1'!T75),'QUANTITY SHEET 1'!G75)</f>
        <v/>
      </c>
      <c r="C71" s="23"/>
      <c r="D71" s="23"/>
    </row>
    <row r="72" spans="1:5" ht="16.899999999999999" customHeight="1" x14ac:dyDescent="0.3">
      <c r="A72" s="10" t="str">
        <f>IF(B72="","",IF('QUANTITY SHEET 1'!C76="",IF('QUANTITY SHEET 1'!M76="","",'QUANTITY SHEET 1'!M76),'QUANTITY SHEET 1'!C76))</f>
        <v/>
      </c>
      <c r="B72" s="10" t="str">
        <f>IF('QUANTITY SHEET 1'!G76="",IF('QUANTITY SHEET 1'!T76="","",'QUANTITY SHEET 1'!T76),'QUANTITY SHEET 1'!G76)</f>
        <v/>
      </c>
      <c r="C72" s="22"/>
      <c r="D72" s="22"/>
    </row>
    <row r="73" spans="1:5" ht="16.899999999999999" customHeight="1" x14ac:dyDescent="0.3">
      <c r="A73" s="9" t="str">
        <f>IF(B73="","",IF('QUANTITY SHEET 1'!C77="",IF('QUANTITY SHEET 1'!M77="","",'QUANTITY SHEET 1'!M77),'QUANTITY SHEET 1'!C77))</f>
        <v/>
      </c>
      <c r="B73" s="9" t="str">
        <f>IF('QUANTITY SHEET 1'!G77="",IF('QUANTITY SHEET 1'!T77="","",'QUANTITY SHEET 1'!T77),'QUANTITY SHEET 1'!G77)</f>
        <v/>
      </c>
      <c r="C73" s="23"/>
      <c r="D73" s="23"/>
    </row>
    <row r="74" spans="1:5" ht="16.899999999999999" customHeight="1" x14ac:dyDescent="0.3">
      <c r="A74" s="10" t="str">
        <f>IF(B74="","",IF('QUANTITY SHEET 1'!C78="",IF('QUANTITY SHEET 1'!M78="","",'QUANTITY SHEET 1'!M78),'QUANTITY SHEET 1'!C78))</f>
        <v/>
      </c>
      <c r="B74" s="10" t="str">
        <f>IF('QUANTITY SHEET 1'!G78="",IF('QUANTITY SHEET 1'!T78="","",'QUANTITY SHEET 1'!T78),'QUANTITY SHEET 1'!G78)</f>
        <v/>
      </c>
      <c r="C74" s="22"/>
      <c r="D74" s="22"/>
    </row>
    <row r="75" spans="1:5" ht="16.899999999999999" customHeight="1" x14ac:dyDescent="0.3">
      <c r="A75" s="9" t="str">
        <f>IF(B75="","",IF('QUANTITY SHEET 1'!C79="",IF('QUANTITY SHEET 1'!M79="","",'QUANTITY SHEET 1'!M79),'QUANTITY SHEET 1'!C79))</f>
        <v/>
      </c>
      <c r="B75" s="9" t="str">
        <f>IF('QUANTITY SHEET 1'!G79="",IF('QUANTITY SHEET 1'!T79="","",'QUANTITY SHEET 1'!T79),'QUANTITY SHEET 1'!G79)</f>
        <v/>
      </c>
      <c r="C75" s="23"/>
      <c r="D75" s="23"/>
    </row>
    <row r="76" spans="1:5" ht="16.899999999999999" customHeight="1" x14ac:dyDescent="0.3">
      <c r="A76" s="10" t="str">
        <f>IF(B76="","",IF('QUANTITY SHEET 1'!C80="",IF('QUANTITY SHEET 1'!M80="","",'QUANTITY SHEET 1'!M80),'QUANTITY SHEET 1'!C80))</f>
        <v/>
      </c>
      <c r="B76" s="10" t="str">
        <f>IF('QUANTITY SHEET 1'!G80="",IF('QUANTITY SHEET 1'!T80="","",'QUANTITY SHEET 1'!T80),'QUANTITY SHEET 1'!G80)</f>
        <v/>
      </c>
      <c r="C76" s="22"/>
      <c r="D76" s="22"/>
    </row>
    <row r="77" spans="1:5" ht="16.899999999999999" customHeight="1" x14ac:dyDescent="0.3">
      <c r="A77" s="9" t="str">
        <f>IF(B77="","",IF('QUANTITY SHEET 1'!C$6="","",'QUANTITY SHEET 1'!M6))</f>
        <v/>
      </c>
      <c r="B77" s="9" t="str">
        <f>IF('QUANTITY SHEET 1'!G$6="","",'QUANTITY SHEET 1'!T6)</f>
        <v/>
      </c>
      <c r="C77" s="23"/>
      <c r="D77" s="23"/>
      <c r="E77" s="7"/>
    </row>
    <row r="78" spans="1:5" ht="16.899999999999999" customHeight="1" x14ac:dyDescent="0.3">
      <c r="A78" s="10" t="str">
        <f>IF(B78="","",IF('QUANTITY SHEET 1'!C$6="","",'QUANTITY SHEET 1'!M7))</f>
        <v/>
      </c>
      <c r="B78" s="10" t="str">
        <f>IF('QUANTITY SHEET 1'!G$6="","",'QUANTITY SHEET 1'!T7)</f>
        <v/>
      </c>
      <c r="C78" s="22"/>
      <c r="D78" s="22"/>
    </row>
    <row r="79" spans="1:5" ht="16.899999999999999" customHeight="1" x14ac:dyDescent="0.3">
      <c r="A79" s="9" t="str">
        <f>IF(B79="","",IF('QUANTITY SHEET 1'!C$6="","",'QUANTITY SHEET 1'!M8))</f>
        <v/>
      </c>
      <c r="B79" s="9" t="str">
        <f>IF('QUANTITY SHEET 1'!G$6="","",'QUANTITY SHEET 1'!T8)</f>
        <v/>
      </c>
      <c r="C79" s="23"/>
      <c r="D79" s="23"/>
    </row>
    <row r="80" spans="1:5" ht="16.899999999999999" customHeight="1" x14ac:dyDescent="0.3">
      <c r="A80" s="10" t="str">
        <f>IF(B80="","",IF('QUANTITY SHEET 1'!C$6="","",'QUANTITY SHEET 1'!M9))</f>
        <v/>
      </c>
      <c r="B80" s="10" t="str">
        <f>IF('QUANTITY SHEET 1'!G$6="","",'QUANTITY SHEET 1'!T9)</f>
        <v/>
      </c>
      <c r="C80" s="22"/>
      <c r="D80" s="22"/>
    </row>
    <row r="81" spans="1:5" ht="16.899999999999999" customHeight="1" x14ac:dyDescent="0.3">
      <c r="A81" s="9" t="str">
        <f>IF(B81="","",IF('QUANTITY SHEET 1'!C$6="","",'QUANTITY SHEET 1'!M10))</f>
        <v/>
      </c>
      <c r="B81" s="9" t="str">
        <f>IF('QUANTITY SHEET 1'!G$6="","",'QUANTITY SHEET 1'!T10)</f>
        <v/>
      </c>
      <c r="C81" s="23"/>
      <c r="D81" s="23"/>
      <c r="E81" s="7"/>
    </row>
    <row r="82" spans="1:5" ht="16.899999999999999" customHeight="1" x14ac:dyDescent="0.3">
      <c r="A82" s="10" t="str">
        <f>IF(B82="","",IF('QUANTITY SHEET 1'!C$6="","",'QUANTITY SHEET 1'!M11))</f>
        <v/>
      </c>
      <c r="B82" s="10" t="str">
        <f>IF('QUANTITY SHEET 1'!G$6="","",'QUANTITY SHEET 1'!T11)</f>
        <v/>
      </c>
      <c r="C82" s="22"/>
      <c r="D82" s="22"/>
    </row>
    <row r="83" spans="1:5" ht="16.899999999999999" customHeight="1" x14ac:dyDescent="0.3">
      <c r="A83" s="9" t="str">
        <f>IF(B83="","",IF('QUANTITY SHEET 1'!C$6="","",'QUANTITY SHEET 1'!M12))</f>
        <v/>
      </c>
      <c r="B83" s="9" t="str">
        <f>IF('QUANTITY SHEET 1'!G$6="","",'QUANTITY SHEET 1'!T12)</f>
        <v/>
      </c>
      <c r="C83" s="23"/>
      <c r="D83" s="23"/>
    </row>
    <row r="84" spans="1:5" ht="16.899999999999999" customHeight="1" x14ac:dyDescent="0.3">
      <c r="A84" s="10" t="str">
        <f>IF(B84="","",IF('QUANTITY SHEET 1'!C$6="","",'QUANTITY SHEET 1'!M13))</f>
        <v/>
      </c>
      <c r="B84" s="10" t="str">
        <f>IF('QUANTITY SHEET 1'!G$6="","",'QUANTITY SHEET 1'!T13)</f>
        <v/>
      </c>
      <c r="C84" s="22"/>
      <c r="D84" s="22"/>
    </row>
    <row r="85" spans="1:5" ht="16.899999999999999" customHeight="1" x14ac:dyDescent="0.3">
      <c r="A85" s="9" t="str">
        <f>IF(B85="","",IF('QUANTITY SHEET 1'!C$6="","",'QUANTITY SHEET 1'!M14))</f>
        <v/>
      </c>
      <c r="B85" s="9" t="str">
        <f>IF('QUANTITY SHEET 1'!G$6="","",'QUANTITY SHEET 1'!T14)</f>
        <v/>
      </c>
      <c r="C85" s="23"/>
      <c r="D85" s="23"/>
      <c r="E85" s="7"/>
    </row>
    <row r="86" spans="1:5" ht="16.899999999999999" customHeight="1" x14ac:dyDescent="0.3">
      <c r="A86" s="10" t="str">
        <f>IF(B86="","",IF('QUANTITY SHEET 1'!C$6="","",'QUANTITY SHEET 1'!M15))</f>
        <v/>
      </c>
      <c r="B86" s="10" t="str">
        <f>IF('QUANTITY SHEET 1'!G$6="","",'QUANTITY SHEET 1'!T15)</f>
        <v/>
      </c>
      <c r="C86" s="22"/>
      <c r="D86" s="22"/>
    </row>
    <row r="87" spans="1:5" ht="16.899999999999999" customHeight="1" x14ac:dyDescent="0.3">
      <c r="A87" s="9" t="str">
        <f>IF(B87="","",IF('QUANTITY SHEET 1'!C$6="","",'QUANTITY SHEET 1'!M16))</f>
        <v/>
      </c>
      <c r="B87" s="9" t="str">
        <f>IF('QUANTITY SHEET 1'!G$6="","",'QUANTITY SHEET 1'!T16)</f>
        <v/>
      </c>
      <c r="C87" s="23"/>
      <c r="D87" s="23"/>
    </row>
    <row r="88" spans="1:5" ht="16.899999999999999" customHeight="1" x14ac:dyDescent="0.3">
      <c r="A88" s="10" t="str">
        <f>IF(B88="","",IF('QUANTITY SHEET 1'!C$6="","",'QUANTITY SHEET 1'!M17))</f>
        <v/>
      </c>
      <c r="B88" s="10" t="str">
        <f>IF('QUANTITY SHEET 1'!G$6="","",'QUANTITY SHEET 1'!T17)</f>
        <v/>
      </c>
      <c r="C88" s="22"/>
      <c r="D88" s="22"/>
    </row>
    <row r="89" spans="1:5" ht="16.899999999999999" customHeight="1" x14ac:dyDescent="0.3">
      <c r="A89" s="9" t="str">
        <f>IF(B89="","",IF('QUANTITY SHEET 1'!C$6="","",'QUANTITY SHEET 1'!M18))</f>
        <v/>
      </c>
      <c r="B89" s="9" t="str">
        <f>IF('QUANTITY SHEET 1'!G$6="","",'QUANTITY SHEET 1'!T18)</f>
        <v/>
      </c>
      <c r="C89" s="23"/>
      <c r="D89" s="23"/>
      <c r="E89" s="7"/>
    </row>
    <row r="90" spans="1:5" ht="16.899999999999999" customHeight="1" x14ac:dyDescent="0.3">
      <c r="A90" s="10" t="str">
        <f>IF(B90="","",IF('QUANTITY SHEET 1'!C$6="","",'QUANTITY SHEET 1'!M19))</f>
        <v/>
      </c>
      <c r="B90" s="10" t="str">
        <f>IF('QUANTITY SHEET 1'!G$6="","",'QUANTITY SHEET 1'!T19)</f>
        <v/>
      </c>
      <c r="C90" s="22"/>
      <c r="D90" s="22"/>
    </row>
    <row r="91" spans="1:5" ht="16.899999999999999" customHeight="1" x14ac:dyDescent="0.3">
      <c r="A91" s="9" t="str">
        <f>IF(B91="","",IF('QUANTITY SHEET 1'!C$6="","",'QUANTITY SHEET 1'!M20))</f>
        <v/>
      </c>
      <c r="B91" s="9" t="str">
        <f>IF('QUANTITY SHEET 1'!G$6="","",'QUANTITY SHEET 1'!T20)</f>
        <v/>
      </c>
      <c r="C91" s="23"/>
      <c r="D91" s="23"/>
    </row>
    <row r="92" spans="1:5" ht="16.899999999999999" customHeight="1" x14ac:dyDescent="0.3">
      <c r="A92" s="10" t="str">
        <f>IF(B92="","",IF('QUANTITY SHEET 1'!C$6="","",'QUANTITY SHEET 1'!M21))</f>
        <v/>
      </c>
      <c r="B92" s="10" t="str">
        <f>IF('QUANTITY SHEET 1'!G$6="","",'QUANTITY SHEET 1'!T21)</f>
        <v/>
      </c>
      <c r="C92" s="22"/>
      <c r="D92" s="22"/>
    </row>
    <row r="93" spans="1:5" ht="16.899999999999999" customHeight="1" x14ac:dyDescent="0.3">
      <c r="A93" s="9" t="str">
        <f>IF(B93="","",IF('QUANTITY SHEET 1'!C$6="","",'QUANTITY SHEET 1'!M22))</f>
        <v/>
      </c>
      <c r="B93" s="9" t="str">
        <f>IF('QUANTITY SHEET 1'!G$6="","",'QUANTITY SHEET 1'!T22)</f>
        <v/>
      </c>
      <c r="C93" s="23"/>
      <c r="D93" s="23"/>
    </row>
    <row r="94" spans="1:5" ht="16.899999999999999" customHeight="1" x14ac:dyDescent="0.3">
      <c r="A94" s="10" t="str">
        <f>IF(B94="","",IF('QUANTITY SHEET 1'!C$6="","",'QUANTITY SHEET 1'!M23))</f>
        <v/>
      </c>
      <c r="B94" s="10" t="str">
        <f>IF('QUANTITY SHEET 1'!G$6="","",'QUANTITY SHEET 1'!T23)</f>
        <v/>
      </c>
      <c r="C94" s="22"/>
      <c r="D94" s="22"/>
    </row>
    <row r="95" spans="1:5" ht="16.899999999999999" customHeight="1" x14ac:dyDescent="0.3">
      <c r="A95" s="9" t="str">
        <f>IF(B95="","",IF('QUANTITY SHEET 1'!C$6="","",'QUANTITY SHEET 1'!M24))</f>
        <v/>
      </c>
      <c r="B95" s="9" t="str">
        <f>IF('QUANTITY SHEET 1'!G$6="","",'QUANTITY SHEET 1'!T24)</f>
        <v/>
      </c>
      <c r="C95" s="23"/>
      <c r="D95" s="23"/>
    </row>
    <row r="96" spans="1:5" ht="16.899999999999999" customHeight="1" x14ac:dyDescent="0.3">
      <c r="A96" s="10" t="str">
        <f>IF(B96="","",IF('QUANTITY SHEET 1'!C$6="","",'QUANTITY SHEET 1'!M25))</f>
        <v/>
      </c>
      <c r="B96" s="10" t="str">
        <f>IF('QUANTITY SHEET 1'!G$6="","",'QUANTITY SHEET 1'!T25)</f>
        <v/>
      </c>
      <c r="C96" s="22"/>
      <c r="D96" s="22"/>
    </row>
    <row r="97" spans="1:4" ht="16.899999999999999" customHeight="1" x14ac:dyDescent="0.3">
      <c r="A97" s="9" t="str">
        <f>IF(B97="","",IF('QUANTITY SHEET 1'!C$6="","",'QUANTITY SHEET 1'!M26))</f>
        <v/>
      </c>
      <c r="B97" s="9" t="str">
        <f>IF('QUANTITY SHEET 1'!G$6="","",'QUANTITY SHEET 1'!T26)</f>
        <v/>
      </c>
      <c r="C97" s="23"/>
      <c r="D97" s="23"/>
    </row>
    <row r="98" spans="1:4" ht="16.899999999999999" customHeight="1" x14ac:dyDescent="0.3">
      <c r="A98" s="10" t="str">
        <f>IF(B98="","",IF('QUANTITY SHEET 1'!C$6="","",'QUANTITY SHEET 1'!M27))</f>
        <v/>
      </c>
      <c r="B98" s="10" t="str">
        <f>IF('QUANTITY SHEET 1'!G$6="","",'QUANTITY SHEET 1'!T27)</f>
        <v/>
      </c>
      <c r="C98" s="22"/>
      <c r="D98" s="22"/>
    </row>
    <row r="99" spans="1:4" ht="16.899999999999999" customHeight="1" x14ac:dyDescent="0.3">
      <c r="A99" s="9" t="str">
        <f>IF(B99="","",IF('QUANTITY SHEET 1'!C$6="","",'QUANTITY SHEET 1'!M28))</f>
        <v/>
      </c>
      <c r="B99" s="9" t="str">
        <f>IF('QUANTITY SHEET 1'!G$6="","",'QUANTITY SHEET 1'!T28)</f>
        <v/>
      </c>
      <c r="C99" s="23"/>
      <c r="D99" s="23"/>
    </row>
    <row r="100" spans="1:4" ht="16.899999999999999" customHeight="1" x14ac:dyDescent="0.3">
      <c r="A100" s="10" t="str">
        <f>IF(B100="","",IF('QUANTITY SHEET 1'!C$6="","",'QUANTITY SHEET 1'!M29))</f>
        <v/>
      </c>
      <c r="B100" s="10" t="str">
        <f>IF('QUANTITY SHEET 1'!G$6="","",'QUANTITY SHEET 1'!T29)</f>
        <v/>
      </c>
      <c r="C100" s="22"/>
      <c r="D100" s="22"/>
    </row>
    <row r="101" spans="1:4" ht="16.899999999999999" customHeight="1" x14ac:dyDescent="0.3">
      <c r="A101" s="9" t="str">
        <f>IF(B101="","",IF('QUANTITY SHEET 1'!C$6="","",'QUANTITY SHEET 1'!M30))</f>
        <v/>
      </c>
      <c r="B101" s="9" t="str">
        <f>IF('QUANTITY SHEET 1'!G$6="","",'QUANTITY SHEET 1'!T30)</f>
        <v/>
      </c>
      <c r="C101" s="23"/>
      <c r="D101" s="23"/>
    </row>
    <row r="102" spans="1:4" ht="16.899999999999999" customHeight="1" x14ac:dyDescent="0.3">
      <c r="A102" s="10" t="str">
        <f>IF(B102="","",IF('QUANTITY SHEET 1'!C$6="","",'QUANTITY SHEET 1'!M31))</f>
        <v/>
      </c>
      <c r="B102" s="10" t="str">
        <f>IF('QUANTITY SHEET 1'!G$6="","",'QUANTITY SHEET 1'!T31)</f>
        <v/>
      </c>
      <c r="C102" s="22"/>
      <c r="D102" s="22"/>
    </row>
    <row r="103" spans="1:4" ht="16.899999999999999" customHeight="1" x14ac:dyDescent="0.3">
      <c r="A103" s="9" t="str">
        <f>IF(B103="","",IF('QUANTITY SHEET 1'!C$6="","",'QUANTITY SHEET 1'!M32))</f>
        <v/>
      </c>
      <c r="B103" s="9" t="str">
        <f>IF('QUANTITY SHEET 1'!G$6="","",'QUANTITY SHEET 1'!T32)</f>
        <v/>
      </c>
      <c r="C103" s="23"/>
      <c r="D103" s="23"/>
    </row>
    <row r="104" spans="1:4" ht="16.899999999999999" customHeight="1" x14ac:dyDescent="0.3">
      <c r="A104" s="10" t="str">
        <f>IF(B104="","",IF('QUANTITY SHEET 1'!C$6="","",'QUANTITY SHEET 1'!M33))</f>
        <v/>
      </c>
      <c r="B104" s="10" t="str">
        <f>IF('QUANTITY SHEET 1'!G$6="","",'QUANTITY SHEET 1'!T33)</f>
        <v/>
      </c>
      <c r="C104" s="22"/>
      <c r="D104" s="22"/>
    </row>
    <row r="105" spans="1:4" ht="16.899999999999999" customHeight="1" x14ac:dyDescent="0.3">
      <c r="A105" s="9" t="str">
        <f>IF(B105="","",IF('QUANTITY SHEET 1'!C$6="","",'QUANTITY SHEET 1'!M34))</f>
        <v/>
      </c>
      <c r="B105" s="9" t="str">
        <f>IF('QUANTITY SHEET 1'!G$6="","",'QUANTITY SHEET 1'!T34)</f>
        <v/>
      </c>
      <c r="C105" s="23"/>
      <c r="D105" s="23"/>
    </row>
    <row r="106" spans="1:4" ht="16.899999999999999" customHeight="1" x14ac:dyDescent="0.3">
      <c r="A106" s="10" t="str">
        <f>IF(B106="","",IF('QUANTITY SHEET 1'!C$6="","",'QUANTITY SHEET 1'!M35))</f>
        <v/>
      </c>
      <c r="B106" s="10" t="str">
        <f>IF('QUANTITY SHEET 1'!G$6="","",'QUANTITY SHEET 1'!T35)</f>
        <v/>
      </c>
      <c r="C106" s="22"/>
      <c r="D106" s="22"/>
    </row>
    <row r="107" spans="1:4" ht="16.899999999999999" customHeight="1" x14ac:dyDescent="0.3">
      <c r="A107" s="9" t="str">
        <f>IF(B107="","",IF('QUANTITY SHEET 1'!C$6="","",'QUANTITY SHEET 1'!M36))</f>
        <v/>
      </c>
      <c r="B107" s="9" t="str">
        <f>IF('QUANTITY SHEET 1'!G$6="","",'QUANTITY SHEET 1'!T36)</f>
        <v/>
      </c>
      <c r="C107" s="23"/>
      <c r="D107" s="23"/>
    </row>
    <row r="108" spans="1:4" ht="16.899999999999999" customHeight="1" x14ac:dyDescent="0.3">
      <c r="A108" s="10" t="str">
        <f>IF(B108="","",IF('QUANTITY SHEET 1'!C$6="","",'QUANTITY SHEET 1'!M37))</f>
        <v/>
      </c>
      <c r="B108" s="10" t="str">
        <f>IF('QUANTITY SHEET 1'!G$6="","",'QUANTITY SHEET 1'!T37)</f>
        <v/>
      </c>
      <c r="C108" s="22"/>
      <c r="D108" s="22"/>
    </row>
    <row r="109" spans="1:4" ht="16.899999999999999" customHeight="1" x14ac:dyDescent="0.3">
      <c r="A109" s="9" t="str">
        <f>IF(B109="","",IF('QUANTITY SHEET 1'!C$6="","",'QUANTITY SHEET 1'!M38))</f>
        <v/>
      </c>
      <c r="B109" s="9" t="str">
        <f>IF('QUANTITY SHEET 1'!G$6="","",'QUANTITY SHEET 1'!T38)</f>
        <v/>
      </c>
      <c r="C109" s="23"/>
      <c r="D109" s="23"/>
    </row>
    <row r="110" spans="1:4" ht="16.899999999999999" customHeight="1" x14ac:dyDescent="0.3">
      <c r="A110" s="10" t="str">
        <f>IF(B110="","",IF('QUANTITY SHEET 1'!C$6="","",'QUANTITY SHEET 1'!M39))</f>
        <v/>
      </c>
      <c r="B110" s="10" t="str">
        <f>IF('QUANTITY SHEET 1'!G$6="","",'QUANTITY SHEET 1'!T39)</f>
        <v/>
      </c>
      <c r="C110" s="22"/>
      <c r="D110" s="22"/>
    </row>
    <row r="111" spans="1:4" ht="16.899999999999999" customHeight="1" x14ac:dyDescent="0.3">
      <c r="A111" s="9" t="str">
        <f>IF(B111="","",IF('QUANTITY SHEET 1'!C$6="","",'QUANTITY SHEET 1'!M40))</f>
        <v/>
      </c>
      <c r="B111" s="9" t="str">
        <f>IF('QUANTITY SHEET 1'!G$6="","",'QUANTITY SHEET 1'!T40)</f>
        <v/>
      </c>
      <c r="C111" s="23"/>
      <c r="D111" s="23"/>
    </row>
    <row r="112" spans="1:4" ht="16.899999999999999" customHeight="1" x14ac:dyDescent="0.3">
      <c r="A112" s="10" t="str">
        <f>IF(B112="","",IF('QUANTITY SHEET 1'!C$6="","",'QUANTITY SHEET 1'!M41))</f>
        <v/>
      </c>
      <c r="B112" s="10" t="str">
        <f>IF('QUANTITY SHEET 1'!G$6="","",'QUANTITY SHEET 1'!T41)</f>
        <v/>
      </c>
      <c r="C112" s="22"/>
      <c r="D112" s="22"/>
    </row>
    <row r="113" spans="1:4" ht="16.899999999999999" customHeight="1" x14ac:dyDescent="0.3">
      <c r="A113" s="9" t="str">
        <f>IF(B113="","",IF('QUANTITY SHEET 1'!C$6="","",'QUANTITY SHEET 1'!M42))</f>
        <v/>
      </c>
      <c r="B113" s="9" t="str">
        <f>IF('QUANTITY SHEET 1'!G$6="","",'QUANTITY SHEET 1'!T42)</f>
        <v/>
      </c>
      <c r="C113" s="23"/>
      <c r="D113" s="23"/>
    </row>
    <row r="114" spans="1:4" ht="16.899999999999999" customHeight="1" x14ac:dyDescent="0.3">
      <c r="A114" s="10" t="str">
        <f>IF(B114="","",IF('QUANTITY SHEET 1'!C$6="","",'QUANTITY SHEET 1'!M43))</f>
        <v/>
      </c>
      <c r="B114" s="10" t="str">
        <f>IF('QUANTITY SHEET 1'!G$6="","",'QUANTITY SHEET 1'!T43)</f>
        <v/>
      </c>
      <c r="C114" s="22"/>
      <c r="D114" s="22"/>
    </row>
    <row r="115" spans="1:4" ht="16.899999999999999" customHeight="1" x14ac:dyDescent="0.3">
      <c r="A115" s="9" t="str">
        <f>IF(B115="","",IF('QUANTITY SHEET 1'!C$6="","",'QUANTITY SHEET 1'!M44))</f>
        <v/>
      </c>
      <c r="B115" s="9" t="str">
        <f>IF('QUANTITY SHEET 1'!G$6="","",'QUANTITY SHEET 1'!T44)</f>
        <v/>
      </c>
      <c r="C115" s="23"/>
      <c r="D115" s="23"/>
    </row>
    <row r="116" spans="1:4" ht="16.899999999999999" customHeight="1" x14ac:dyDescent="0.3">
      <c r="A116" s="10" t="str">
        <f>IF(B116="","",IF('QUANTITY SHEET 1'!C$6="","",'QUANTITY SHEET 1'!M45))</f>
        <v/>
      </c>
      <c r="B116" s="10" t="str">
        <f>IF('QUANTITY SHEET 1'!G$6="","",'QUANTITY SHEET 1'!T45)</f>
        <v/>
      </c>
      <c r="C116" s="22"/>
      <c r="D116" s="22"/>
    </row>
    <row r="117" spans="1:4" ht="16.899999999999999" customHeight="1" x14ac:dyDescent="0.3">
      <c r="A117" s="9" t="str">
        <f>IF(B117="","",IF('QUANTITY SHEET 1'!C$6="","",'QUANTITY SHEET 1'!M46))</f>
        <v/>
      </c>
      <c r="B117" s="9" t="str">
        <f>IF('QUANTITY SHEET 1'!G$6="","",'QUANTITY SHEET 1'!T46)</f>
        <v/>
      </c>
      <c r="C117" s="23"/>
      <c r="D117" s="23"/>
    </row>
    <row r="118" spans="1:4" ht="16.899999999999999" customHeight="1" x14ac:dyDescent="0.3">
      <c r="A118" s="10" t="str">
        <f>IF(B118="","",IF('QUANTITY SHEET 1'!C$6="","",'QUANTITY SHEET 1'!M47))</f>
        <v/>
      </c>
      <c r="B118" s="10" t="str">
        <f>IF('QUANTITY SHEET 1'!G$6="","",'QUANTITY SHEET 1'!T47)</f>
        <v/>
      </c>
      <c r="C118" s="22"/>
      <c r="D118" s="22"/>
    </row>
    <row r="119" spans="1:4" x14ac:dyDescent="0.3">
      <c r="A119" s="9" t="str">
        <f>IF(B119="","",IF('QUANTITY SHEET 1'!C$6="","",'QUANTITY SHEET 1'!M48))</f>
        <v/>
      </c>
      <c r="B119" s="9" t="str">
        <f>IF('QUANTITY SHEET 1'!G$6="","",'QUANTITY SHEET 1'!T48)</f>
        <v/>
      </c>
      <c r="C119" s="23"/>
      <c r="D119" s="23"/>
    </row>
    <row r="120" spans="1:4" x14ac:dyDescent="0.3">
      <c r="A120" s="10" t="str">
        <f>IF(B120="","",IF('QUANTITY SHEET 1'!C$6="","",'QUANTITY SHEET 1'!M49))</f>
        <v/>
      </c>
      <c r="B120" s="10" t="str">
        <f>IF('QUANTITY SHEET 1'!G$6="","",'QUANTITY SHEET 1'!T49)</f>
        <v/>
      </c>
      <c r="C120" s="22"/>
      <c r="D120" s="22"/>
    </row>
    <row r="121" spans="1:4" x14ac:dyDescent="0.3">
      <c r="A121" s="9" t="str">
        <f>IF(B121="","",IF('QUANTITY SHEET 1'!C$6="","",'QUANTITY SHEET 1'!M50))</f>
        <v/>
      </c>
      <c r="B121" s="9" t="str">
        <f>IF('QUANTITY SHEET 1'!G$6="","",'QUANTITY SHEET 1'!T50)</f>
        <v/>
      </c>
      <c r="C121" s="23"/>
      <c r="D121" s="23"/>
    </row>
    <row r="122" spans="1:4" x14ac:dyDescent="0.3">
      <c r="A122" s="10" t="str">
        <f>IF(B122="","",IF('QUANTITY SHEET 1'!C$6="","",'QUANTITY SHEET 1'!M51))</f>
        <v/>
      </c>
      <c r="B122" s="10" t="str">
        <f>IF('QUANTITY SHEET 1'!G$6="","",'QUANTITY SHEET 1'!T51)</f>
        <v/>
      </c>
      <c r="C122" s="22"/>
      <c r="D122" s="22"/>
    </row>
    <row r="123" spans="1:4" x14ac:dyDescent="0.3">
      <c r="A123" s="9" t="str">
        <f>IF(B123="","",IF('QUANTITY SHEET 1'!C$6="","",'QUANTITY SHEET 1'!M52))</f>
        <v/>
      </c>
      <c r="B123" s="9" t="str">
        <f>IF('QUANTITY SHEET 1'!G$6="","",'QUANTITY SHEET 1'!T52)</f>
        <v/>
      </c>
      <c r="C123" s="23"/>
      <c r="D123" s="23"/>
    </row>
    <row r="124" spans="1:4" x14ac:dyDescent="0.3">
      <c r="A124" s="10" t="str">
        <f>IF(B124="","",IF('QUANTITY SHEET 1'!C$6="","",'QUANTITY SHEET 1'!M53))</f>
        <v/>
      </c>
      <c r="B124" s="10" t="str">
        <f>IF('QUANTITY SHEET 1'!G$6="","",'QUANTITY SHEET 1'!T53)</f>
        <v/>
      </c>
      <c r="C124" s="22"/>
      <c r="D124" s="22"/>
    </row>
    <row r="125" spans="1:4" x14ac:dyDescent="0.3">
      <c r="A125" s="9" t="str">
        <f>IF(B125="","",IF('QUANTITY SHEET 1'!C$6="","",'QUANTITY SHEET 1'!M54))</f>
        <v/>
      </c>
      <c r="B125" s="9" t="str">
        <f>IF('QUANTITY SHEET 1'!G$6="","",'QUANTITY SHEET 1'!T54)</f>
        <v/>
      </c>
      <c r="C125" s="23"/>
      <c r="D125" s="23"/>
    </row>
    <row r="126" spans="1:4" x14ac:dyDescent="0.3">
      <c r="A126" s="10" t="str">
        <f>IF(B126="","",IF('QUANTITY SHEET 1'!C$6="","",'QUANTITY SHEET 1'!M55))</f>
        <v/>
      </c>
      <c r="B126" s="10" t="str">
        <f>IF('QUANTITY SHEET 1'!G$6="","",'QUANTITY SHEET 1'!T55)</f>
        <v/>
      </c>
      <c r="C126" s="22"/>
      <c r="D126" s="22"/>
    </row>
    <row r="127" spans="1:4" x14ac:dyDescent="0.3">
      <c r="A127" s="9" t="str">
        <f>IF(B127="","",IF('QUANTITY SHEET 1'!C$6="","",'QUANTITY SHEET 1'!M56))</f>
        <v/>
      </c>
      <c r="B127" s="9" t="str">
        <f>IF('QUANTITY SHEET 1'!G$6="","",'QUANTITY SHEET 1'!T56)</f>
        <v/>
      </c>
      <c r="C127" s="23"/>
      <c r="D127" s="23"/>
    </row>
    <row r="128" spans="1:4" x14ac:dyDescent="0.3">
      <c r="A128" s="10" t="str">
        <f>IF(B128="","",IF('QUANTITY SHEET 1'!C$6="","",'QUANTITY SHEET 1'!M57))</f>
        <v/>
      </c>
      <c r="B128" s="10" t="str">
        <f>IF('QUANTITY SHEET 1'!G$6="","",'QUANTITY SHEET 1'!T57)</f>
        <v/>
      </c>
      <c r="C128" s="22"/>
      <c r="D128" s="22"/>
    </row>
    <row r="129" spans="1:4" x14ac:dyDescent="0.3">
      <c r="A129" s="9" t="str">
        <f>IF(B129="","",IF('QUANTITY SHEET 1'!C$6="","",'QUANTITY SHEET 1'!M58))</f>
        <v/>
      </c>
      <c r="B129" s="9" t="str">
        <f>IF('QUANTITY SHEET 1'!G$6="","",'QUANTITY SHEET 1'!T58)</f>
        <v/>
      </c>
      <c r="C129" s="23"/>
      <c r="D129" s="23"/>
    </row>
    <row r="130" spans="1:4" x14ac:dyDescent="0.3">
      <c r="A130" s="10" t="str">
        <f>IF(B130="","",IF('QUANTITY SHEET 1'!C$6="","",'QUANTITY SHEET 1'!M59))</f>
        <v/>
      </c>
      <c r="B130" s="10" t="str">
        <f>IF('QUANTITY SHEET 1'!G$6="","",'QUANTITY SHEET 1'!T59)</f>
        <v/>
      </c>
      <c r="C130" s="22"/>
      <c r="D130" s="22"/>
    </row>
    <row r="131" spans="1:4" x14ac:dyDescent="0.3">
      <c r="A131" s="9" t="str">
        <f>IF(B131="","",IF('QUANTITY SHEET 1'!C$6="","",'QUANTITY SHEET 1'!M60))</f>
        <v/>
      </c>
      <c r="B131" s="9" t="str">
        <f>IF('QUANTITY SHEET 1'!G$6="","",'QUANTITY SHEET 1'!T60)</f>
        <v/>
      </c>
      <c r="C131" s="23"/>
      <c r="D131" s="23"/>
    </row>
    <row r="132" spans="1:4" x14ac:dyDescent="0.3">
      <c r="A132" s="10" t="str">
        <f>IF(B132="","",IF('QUANTITY SHEET 1'!C$6="","",'QUANTITY SHEET 1'!M61))</f>
        <v/>
      </c>
      <c r="B132" s="10" t="str">
        <f>IF('QUANTITY SHEET 1'!G$6="","",'QUANTITY SHEET 1'!T61)</f>
        <v/>
      </c>
      <c r="C132" s="22"/>
      <c r="D132" s="22"/>
    </row>
    <row r="133" spans="1:4" x14ac:dyDescent="0.3">
      <c r="A133" s="9" t="str">
        <f>IF(B133="","",IF('QUANTITY SHEET 1'!C$6="","",'QUANTITY SHEET 1'!M62))</f>
        <v/>
      </c>
      <c r="B133" s="9" t="str">
        <f>IF('QUANTITY SHEET 1'!G$6="","",'QUANTITY SHEET 1'!T62)</f>
        <v/>
      </c>
      <c r="C133" s="23"/>
      <c r="D133" s="23"/>
    </row>
    <row r="134" spans="1:4" x14ac:dyDescent="0.3">
      <c r="A134" s="10" t="str">
        <f>IF(B134="","",IF('QUANTITY SHEET 1'!C$6="","",'QUANTITY SHEET 1'!M63))</f>
        <v/>
      </c>
      <c r="B134" s="10" t="str">
        <f>IF('QUANTITY SHEET 1'!G$6="","",'QUANTITY SHEET 1'!T63)</f>
        <v/>
      </c>
      <c r="C134" s="22"/>
      <c r="D134" s="22"/>
    </row>
    <row r="135" spans="1:4" x14ac:dyDescent="0.3">
      <c r="A135" s="9" t="str">
        <f>IF(B135="","",IF('QUANTITY SHEET 1'!C$6="","",'QUANTITY SHEET 1'!M64))</f>
        <v/>
      </c>
      <c r="B135" s="9" t="str">
        <f>IF('QUANTITY SHEET 1'!G$6="","",'QUANTITY SHEET 1'!T64)</f>
        <v/>
      </c>
      <c r="C135" s="23"/>
      <c r="D135" s="23"/>
    </row>
    <row r="136" spans="1:4" x14ac:dyDescent="0.3">
      <c r="A136" s="10" t="str">
        <f>IF(B136="","",IF('QUANTITY SHEET 1'!C$6="","",'QUANTITY SHEET 1'!M65))</f>
        <v/>
      </c>
      <c r="B136" s="10" t="str">
        <f>IF('QUANTITY SHEET 1'!G$6="","",'QUANTITY SHEET 1'!T65)</f>
        <v/>
      </c>
      <c r="C136" s="22"/>
      <c r="D136" s="22"/>
    </row>
    <row r="137" spans="1:4" x14ac:dyDescent="0.3">
      <c r="A137" s="9" t="str">
        <f>IF(B137="","",IF('QUANTITY SHEET 1'!C$6="","",'QUANTITY SHEET 1'!M66))</f>
        <v/>
      </c>
      <c r="B137" s="9" t="str">
        <f>IF('QUANTITY SHEET 1'!G$6="","",'QUANTITY SHEET 1'!T66)</f>
        <v/>
      </c>
      <c r="C137" s="23"/>
      <c r="D137" s="23"/>
    </row>
    <row r="138" spans="1:4" x14ac:dyDescent="0.3">
      <c r="A138" s="10" t="str">
        <f>IF(B138="","",IF('QUANTITY SHEET 1'!C$6="","",'QUANTITY SHEET 1'!M67))</f>
        <v/>
      </c>
      <c r="B138" s="10" t="str">
        <f>IF('QUANTITY SHEET 1'!G$6="","",'QUANTITY SHEET 1'!T67)</f>
        <v/>
      </c>
      <c r="C138" s="22"/>
      <c r="D138" s="22"/>
    </row>
    <row r="139" spans="1:4" x14ac:dyDescent="0.3">
      <c r="A139" s="9" t="str">
        <f>IF(B139="","",IF('QUANTITY SHEET 1'!C$6="","",'QUANTITY SHEET 1'!M68))</f>
        <v/>
      </c>
      <c r="B139" s="9" t="str">
        <f>IF('QUANTITY SHEET 1'!G$6="","",'QUANTITY SHEET 1'!T68)</f>
        <v/>
      </c>
      <c r="C139" s="23"/>
      <c r="D139" s="23"/>
    </row>
    <row r="140" spans="1:4" x14ac:dyDescent="0.3">
      <c r="A140" s="10" t="str">
        <f>IF(B140="","",IF('QUANTITY SHEET 1'!C$6="","",'QUANTITY SHEET 1'!M69))</f>
        <v/>
      </c>
      <c r="B140" s="10" t="str">
        <f>IF('QUANTITY SHEET 1'!G$6="","",'QUANTITY SHEET 1'!T69)</f>
        <v/>
      </c>
      <c r="C140" s="22"/>
      <c r="D140" s="22"/>
    </row>
    <row r="141" spans="1:4" x14ac:dyDescent="0.3">
      <c r="A141" s="9" t="str">
        <f>IF(B141="","",IF('QUANTITY SHEET 1'!C$6="","",'QUANTITY SHEET 1'!M70))</f>
        <v/>
      </c>
      <c r="B141" s="9" t="str">
        <f>IF('QUANTITY SHEET 1'!G$6="","",'QUANTITY SHEET 1'!T70)</f>
        <v/>
      </c>
      <c r="C141" s="23"/>
      <c r="D141" s="23"/>
    </row>
    <row r="142" spans="1:4" x14ac:dyDescent="0.3">
      <c r="A142" s="10" t="str">
        <f>IF(B142="","",IF('QUANTITY SHEET 1'!C$6="","",'QUANTITY SHEET 1'!M71))</f>
        <v/>
      </c>
      <c r="B142" s="10" t="str">
        <f>IF('QUANTITY SHEET 1'!G$6="","",'QUANTITY SHEET 1'!T71)</f>
        <v/>
      </c>
      <c r="C142" s="22"/>
      <c r="D142" s="22"/>
    </row>
    <row r="143" spans="1:4" x14ac:dyDescent="0.3">
      <c r="A143" s="9" t="str">
        <f>IF(B143="","",IF('QUANTITY SHEET 1'!C$6="","",'QUANTITY SHEET 1'!M72))</f>
        <v/>
      </c>
      <c r="B143" s="9" t="str">
        <f>IF('QUANTITY SHEET 1'!G$6="","",'QUANTITY SHEET 1'!T72)</f>
        <v/>
      </c>
      <c r="C143" s="23"/>
      <c r="D143" s="23"/>
    </row>
    <row r="144" spans="1:4" x14ac:dyDescent="0.3">
      <c r="A144" s="10" t="str">
        <f>IF(B144="","",IF('QUANTITY SHEET 1'!C$6="","",'QUANTITY SHEET 1'!M73))</f>
        <v/>
      </c>
      <c r="B144" s="10" t="str">
        <f>IF('QUANTITY SHEET 1'!G$6="","",'QUANTITY SHEET 1'!T73)</f>
        <v/>
      </c>
      <c r="C144" s="22"/>
      <c r="D144" s="22"/>
    </row>
    <row r="145" spans="1:4" x14ac:dyDescent="0.3">
      <c r="A145" s="9" t="str">
        <f>IF(B145="","",IF('QUANTITY SHEET 1'!C$6="","",'QUANTITY SHEET 1'!M74))</f>
        <v/>
      </c>
      <c r="B145" s="9" t="str">
        <f>IF('QUANTITY SHEET 1'!G$6="","",'QUANTITY SHEET 1'!T74)</f>
        <v/>
      </c>
      <c r="C145" s="23"/>
      <c r="D145" s="23"/>
    </row>
    <row r="146" spans="1:4" x14ac:dyDescent="0.3">
      <c r="A146" s="10" t="str">
        <f>IF(B146="","",IF('QUANTITY SHEET 1'!C$6="","",'QUANTITY SHEET 1'!M75))</f>
        <v/>
      </c>
      <c r="B146" s="10" t="str">
        <f>IF('QUANTITY SHEET 1'!G$6="","",'QUANTITY SHEET 1'!T75)</f>
        <v/>
      </c>
      <c r="C146" s="22"/>
      <c r="D146" s="22"/>
    </row>
    <row r="147" spans="1:4" x14ac:dyDescent="0.3">
      <c r="A147" s="9" t="str">
        <f>IF(B147="","",IF('QUANTITY SHEET 1'!C$6="","",'QUANTITY SHEET 1'!M76))</f>
        <v/>
      </c>
      <c r="B147" s="9" t="str">
        <f>IF('QUANTITY SHEET 1'!G$6="","",'QUANTITY SHEET 1'!T76)</f>
        <v/>
      </c>
      <c r="C147" s="23"/>
      <c r="D147" s="23"/>
    </row>
    <row r="148" spans="1:4" x14ac:dyDescent="0.3">
      <c r="A148" s="10" t="str">
        <f>IF(B148="","",IF('QUANTITY SHEET 1'!C$6="","",'QUANTITY SHEET 1'!M77))</f>
        <v/>
      </c>
      <c r="B148" s="10" t="str">
        <f>IF('QUANTITY SHEET 1'!G$6="","",'QUANTITY SHEET 1'!T77)</f>
        <v/>
      </c>
      <c r="C148" s="22"/>
      <c r="D148" s="22"/>
    </row>
    <row r="149" spans="1:4" x14ac:dyDescent="0.3">
      <c r="A149" s="9" t="str">
        <f>IF(B149="","",IF('QUANTITY SHEET 1'!C$6="","",'QUANTITY SHEET 1'!M78))</f>
        <v/>
      </c>
      <c r="B149" s="9" t="str">
        <f>IF('QUANTITY SHEET 1'!G$6="","",'QUANTITY SHEET 1'!T78)</f>
        <v/>
      </c>
      <c r="C149" s="23"/>
      <c r="D149" s="23"/>
    </row>
    <row r="150" spans="1:4" x14ac:dyDescent="0.3">
      <c r="A150" s="10" t="str">
        <f>IF(B150="","",IF('QUANTITY SHEET 1'!C$6="","",'QUANTITY SHEET 1'!M79))</f>
        <v/>
      </c>
      <c r="B150" s="10" t="str">
        <f>IF('QUANTITY SHEET 1'!G$6="","",'QUANTITY SHEET 1'!T79)</f>
        <v/>
      </c>
      <c r="C150" s="22"/>
      <c r="D150" s="22"/>
    </row>
    <row r="151" spans="1:4" x14ac:dyDescent="0.3">
      <c r="A151" s="9" t="str">
        <f>IF(B151="","",IF('QUANTITY SHEET 1'!C$6="","",'QUANTITY SHEET 1'!M80))</f>
        <v/>
      </c>
      <c r="B151" s="9" t="str">
        <f>IF('QUANTITY SHEET 1'!G$6="","",'QUANTITY SHEET 1'!T80)</f>
        <v/>
      </c>
      <c r="C151" s="23"/>
      <c r="D151" s="23"/>
    </row>
    <row r="152" spans="1:4" x14ac:dyDescent="0.3">
      <c r="A152" s="10" t="e">
        <f>IF(B152="","",IF(#REF!="",IF(#REF!="","",#REF!),#REF!))</f>
        <v>#REF!</v>
      </c>
      <c r="B152" s="10" t="e">
        <f>IF(#REF!="",IF(#REF!="","",#REF!),#REF!)</f>
        <v>#REF!</v>
      </c>
      <c r="C152" s="22"/>
      <c r="D152" s="22"/>
    </row>
    <row r="153" spans="1:4" x14ac:dyDescent="0.3">
      <c r="A153" s="9" t="e">
        <f>IF(B153="","",IF(#REF!="",IF(#REF!="","",#REF!),#REF!))</f>
        <v>#REF!</v>
      </c>
      <c r="B153" s="9" t="e">
        <f>IF(#REF!="",IF(#REF!="","",#REF!),#REF!)</f>
        <v>#REF!</v>
      </c>
      <c r="C153" s="23"/>
      <c r="D153" s="23"/>
    </row>
    <row r="154" spans="1:4" x14ac:dyDescent="0.3">
      <c r="A154" s="10" t="e">
        <f>IF(B154="","",IF(#REF!="",IF(#REF!="","",#REF!),#REF!))</f>
        <v>#REF!</v>
      </c>
      <c r="B154" s="10" t="e">
        <f>IF(#REF!="",IF(#REF!="","",#REF!),#REF!)</f>
        <v>#REF!</v>
      </c>
      <c r="C154" s="22"/>
      <c r="D154" s="22"/>
    </row>
    <row r="155" spans="1:4" x14ac:dyDescent="0.3">
      <c r="A155" s="9" t="e">
        <f>IF(B155="","",IF(#REF!="",IF(#REF!="","",#REF!),#REF!))</f>
        <v>#REF!</v>
      </c>
      <c r="B155" s="9" t="e">
        <f>IF(#REF!="",IF(#REF!="","",#REF!),#REF!)</f>
        <v>#REF!</v>
      </c>
      <c r="C155" s="23"/>
      <c r="D155" s="23"/>
    </row>
    <row r="156" spans="1:4" x14ac:dyDescent="0.3">
      <c r="A156" s="10" t="e">
        <f>IF(B156="","",IF(#REF!="",IF(#REF!="","",#REF!),#REF!))</f>
        <v>#REF!</v>
      </c>
      <c r="B156" s="10" t="e">
        <f>IF(#REF!="",IF(#REF!="","",#REF!),#REF!)</f>
        <v>#REF!</v>
      </c>
      <c r="C156" s="22"/>
      <c r="D156" s="22"/>
    </row>
    <row r="157" spans="1:4" x14ac:dyDescent="0.3">
      <c r="A157" s="9" t="e">
        <f>IF(B157="","",IF(#REF!="",IF(#REF!="","",#REF!),#REF!))</f>
        <v>#REF!</v>
      </c>
      <c r="B157" s="9" t="e">
        <f>IF(#REF!="",IF(#REF!="","",#REF!),#REF!)</f>
        <v>#REF!</v>
      </c>
      <c r="C157" s="23"/>
      <c r="D157" s="23"/>
    </row>
    <row r="158" spans="1:4" x14ac:dyDescent="0.3">
      <c r="A158" s="10" t="e">
        <f>IF(B158="","",IF(#REF!="",IF(#REF!="","",#REF!),#REF!))</f>
        <v>#REF!</v>
      </c>
      <c r="B158" s="10" t="e">
        <f>IF(#REF!="",IF(#REF!="","",#REF!),#REF!)</f>
        <v>#REF!</v>
      </c>
      <c r="C158" s="22"/>
      <c r="D158" s="22"/>
    </row>
    <row r="159" spans="1:4" x14ac:dyDescent="0.3">
      <c r="A159" s="9" t="e">
        <f>IF(B159="","",IF(#REF!="",IF(#REF!="","",#REF!),#REF!))</f>
        <v>#REF!</v>
      </c>
      <c r="B159" s="9" t="e">
        <f>IF(#REF!="",IF(#REF!="","",#REF!),#REF!)</f>
        <v>#REF!</v>
      </c>
      <c r="C159" s="23"/>
      <c r="D159" s="23"/>
    </row>
    <row r="160" spans="1:4" x14ac:dyDescent="0.3">
      <c r="A160" s="10" t="e">
        <f>IF(B160="","",IF(#REF!="",IF(#REF!="","",#REF!),#REF!))</f>
        <v>#REF!</v>
      </c>
      <c r="B160" s="10" t="e">
        <f>IF(#REF!="",IF(#REF!="","",#REF!),#REF!)</f>
        <v>#REF!</v>
      </c>
      <c r="C160" s="22"/>
      <c r="D160" s="22"/>
    </row>
    <row r="161" spans="1:4" x14ac:dyDescent="0.3">
      <c r="A161" s="9" t="e">
        <f>IF(B161="","",IF(#REF!="",IF(#REF!="","",#REF!),#REF!))</f>
        <v>#REF!</v>
      </c>
      <c r="B161" s="9" t="e">
        <f>IF(#REF!="",IF(#REF!="","",#REF!),#REF!)</f>
        <v>#REF!</v>
      </c>
      <c r="C161" s="23"/>
      <c r="D161" s="23"/>
    </row>
    <row r="162" spans="1:4" x14ac:dyDescent="0.3">
      <c r="A162" s="10" t="e">
        <f>IF(B162="","",IF(#REF!="",IF(#REF!="","",#REF!),#REF!))</f>
        <v>#REF!</v>
      </c>
      <c r="B162" s="10" t="e">
        <f>IF(#REF!="",IF(#REF!="","",#REF!),#REF!)</f>
        <v>#REF!</v>
      </c>
      <c r="C162" s="22"/>
      <c r="D162" s="22"/>
    </row>
    <row r="163" spans="1:4" x14ac:dyDescent="0.3">
      <c r="A163" s="9" t="e">
        <f>IF(B163="","",IF(#REF!="",IF(#REF!="","",#REF!),#REF!))</f>
        <v>#REF!</v>
      </c>
      <c r="B163" s="9" t="e">
        <f>IF(#REF!="",IF(#REF!="","",#REF!),#REF!)</f>
        <v>#REF!</v>
      </c>
      <c r="C163" s="23"/>
      <c r="D163" s="23"/>
    </row>
    <row r="164" spans="1:4" x14ac:dyDescent="0.3">
      <c r="A164" s="10" t="e">
        <f>IF(B164="","",IF(#REF!="",IF(#REF!="","",#REF!),#REF!))</f>
        <v>#REF!</v>
      </c>
      <c r="B164" s="10" t="e">
        <f>IF(#REF!="",IF(#REF!="","",#REF!),#REF!)</f>
        <v>#REF!</v>
      </c>
      <c r="C164" s="22"/>
      <c r="D164" s="22"/>
    </row>
    <row r="165" spans="1:4" x14ac:dyDescent="0.3">
      <c r="A165" s="9" t="e">
        <f>IF(B165="","",IF(#REF!="",IF(#REF!="","",#REF!),#REF!))</f>
        <v>#REF!</v>
      </c>
      <c r="B165" s="9" t="e">
        <f>IF(#REF!="",IF(#REF!="","",#REF!),#REF!)</f>
        <v>#REF!</v>
      </c>
      <c r="C165" s="23"/>
      <c r="D165" s="23"/>
    </row>
    <row r="166" spans="1:4" x14ac:dyDescent="0.3">
      <c r="A166" s="10" t="e">
        <f>IF(B166="","",IF(#REF!="",IF(#REF!="","",#REF!),#REF!))</f>
        <v>#REF!</v>
      </c>
      <c r="B166" s="10" t="e">
        <f>IF(#REF!="",IF(#REF!="","",#REF!),#REF!)</f>
        <v>#REF!</v>
      </c>
      <c r="C166" s="22"/>
      <c r="D166" s="22"/>
    </row>
    <row r="167" spans="1:4" x14ac:dyDescent="0.3">
      <c r="A167" s="9" t="e">
        <f>IF(B167="","",IF(#REF!="",IF(#REF!="","",#REF!),#REF!))</f>
        <v>#REF!</v>
      </c>
      <c r="B167" s="9" t="e">
        <f>IF(#REF!="",IF(#REF!="","",#REF!),#REF!)</f>
        <v>#REF!</v>
      </c>
      <c r="C167" s="23"/>
      <c r="D167" s="23"/>
    </row>
    <row r="168" spans="1:4" x14ac:dyDescent="0.3">
      <c r="A168" s="10" t="e">
        <f>IF(B168="","",IF(#REF!="",IF(#REF!="","",#REF!),#REF!))</f>
        <v>#REF!</v>
      </c>
      <c r="B168" s="10" t="e">
        <f>IF(#REF!="",IF(#REF!="","",#REF!),#REF!)</f>
        <v>#REF!</v>
      </c>
      <c r="C168" s="22"/>
      <c r="D168" s="22"/>
    </row>
    <row r="169" spans="1:4" x14ac:dyDescent="0.3">
      <c r="A169" s="9" t="e">
        <f>IF(B169="","",IF(#REF!="",IF(#REF!="","",#REF!),#REF!))</f>
        <v>#REF!</v>
      </c>
      <c r="B169" s="9" t="e">
        <f>IF(#REF!="",IF(#REF!="","",#REF!),#REF!)</f>
        <v>#REF!</v>
      </c>
      <c r="C169" s="23"/>
      <c r="D169" s="23"/>
    </row>
    <row r="170" spans="1:4" x14ac:dyDescent="0.3">
      <c r="A170" s="10" t="e">
        <f>IF(B170="","",IF(#REF!="",IF(#REF!="","",#REF!),#REF!))</f>
        <v>#REF!</v>
      </c>
      <c r="B170" s="10" t="e">
        <f>IF(#REF!="",IF(#REF!="","",#REF!),#REF!)</f>
        <v>#REF!</v>
      </c>
      <c r="C170" s="22"/>
      <c r="D170" s="22"/>
    </row>
    <row r="171" spans="1:4" x14ac:dyDescent="0.3">
      <c r="A171" s="9" t="e">
        <f>IF(B171="","",IF(#REF!="",IF(#REF!="","",#REF!),#REF!))</f>
        <v>#REF!</v>
      </c>
      <c r="B171" s="9" t="e">
        <f>IF(#REF!="",IF(#REF!="","",#REF!),#REF!)</f>
        <v>#REF!</v>
      </c>
      <c r="C171" s="23"/>
      <c r="D171" s="23"/>
    </row>
    <row r="172" spans="1:4" x14ac:dyDescent="0.3">
      <c r="A172" s="10" t="e">
        <f>IF(B172="","",IF(#REF!="",IF(#REF!="","",#REF!),#REF!))</f>
        <v>#REF!</v>
      </c>
      <c r="B172" s="10" t="e">
        <f>IF(#REF!="",IF(#REF!="","",#REF!),#REF!)</f>
        <v>#REF!</v>
      </c>
      <c r="C172" s="22"/>
      <c r="D172" s="22"/>
    </row>
    <row r="173" spans="1:4" x14ac:dyDescent="0.3">
      <c r="A173" s="9" t="e">
        <f>IF(B173="","",IF(#REF!="",IF(#REF!="","",#REF!),#REF!))</f>
        <v>#REF!</v>
      </c>
      <c r="B173" s="9" t="e">
        <f>IF(#REF!="",IF(#REF!="","",#REF!),#REF!)</f>
        <v>#REF!</v>
      </c>
      <c r="C173" s="23"/>
      <c r="D173" s="23"/>
    </row>
    <row r="174" spans="1:4" x14ac:dyDescent="0.3">
      <c r="A174" s="10" t="e">
        <f>IF(B174="","",IF(#REF!="",IF(#REF!="","",#REF!),#REF!))</f>
        <v>#REF!</v>
      </c>
      <c r="B174" s="10" t="e">
        <f>IF(#REF!="",IF(#REF!="","",#REF!),#REF!)</f>
        <v>#REF!</v>
      </c>
      <c r="C174" s="22"/>
      <c r="D174" s="22"/>
    </row>
    <row r="175" spans="1:4" x14ac:dyDescent="0.3">
      <c r="A175" s="9" t="e">
        <f>IF(B175="","",IF(#REF!="",IF(#REF!="","",#REF!),#REF!))</f>
        <v>#REF!</v>
      </c>
      <c r="B175" s="9" t="e">
        <f>IF(#REF!="",IF(#REF!="","",#REF!),#REF!)</f>
        <v>#REF!</v>
      </c>
      <c r="C175" s="23"/>
      <c r="D175" s="23"/>
    </row>
    <row r="176" spans="1:4" x14ac:dyDescent="0.3">
      <c r="A176" s="10" t="e">
        <f>IF(B176="","",IF(#REF!="",IF(#REF!="","",#REF!),#REF!))</f>
        <v>#REF!</v>
      </c>
      <c r="B176" s="10" t="e">
        <f>IF(#REF!="",IF(#REF!="","",#REF!),#REF!)</f>
        <v>#REF!</v>
      </c>
      <c r="C176" s="22"/>
      <c r="D176" s="22"/>
    </row>
    <row r="177" spans="1:4" x14ac:dyDescent="0.3">
      <c r="A177" s="9" t="e">
        <f>IF(B177="","",IF(#REF!="",IF(#REF!="","",#REF!),#REF!))</f>
        <v>#REF!</v>
      </c>
      <c r="B177" s="9" t="e">
        <f>IF(#REF!="",IF(#REF!="","",#REF!),#REF!)</f>
        <v>#REF!</v>
      </c>
      <c r="C177" s="23"/>
      <c r="D177" s="23"/>
    </row>
    <row r="178" spans="1:4" x14ac:dyDescent="0.3">
      <c r="A178" s="10" t="e">
        <f>IF(B178="","",IF(#REF!="",IF(#REF!="","",#REF!),#REF!))</f>
        <v>#REF!</v>
      </c>
      <c r="B178" s="10" t="e">
        <f>IF(#REF!="",IF(#REF!="","",#REF!),#REF!)</f>
        <v>#REF!</v>
      </c>
      <c r="C178" s="22"/>
      <c r="D178" s="22"/>
    </row>
    <row r="179" spans="1:4" x14ac:dyDescent="0.3">
      <c r="A179" s="9" t="e">
        <f>IF(B179="","",IF(#REF!="",IF(#REF!="","",#REF!),#REF!))</f>
        <v>#REF!</v>
      </c>
      <c r="B179" s="9" t="e">
        <f>IF(#REF!="",IF(#REF!="","",#REF!),#REF!)</f>
        <v>#REF!</v>
      </c>
      <c r="C179" s="23"/>
      <c r="D179" s="23"/>
    </row>
    <row r="180" spans="1:4" x14ac:dyDescent="0.3">
      <c r="A180" s="10" t="e">
        <f>IF(B180="","",IF(#REF!="",IF(#REF!="","",#REF!),#REF!))</f>
        <v>#REF!</v>
      </c>
      <c r="B180" s="10" t="e">
        <f>IF(#REF!="",IF(#REF!="","",#REF!),#REF!)</f>
        <v>#REF!</v>
      </c>
      <c r="C180" s="22"/>
      <c r="D180" s="22"/>
    </row>
    <row r="181" spans="1:4" x14ac:dyDescent="0.3">
      <c r="A181" s="9" t="e">
        <f>IF(B181="","",IF(#REF!="",IF(#REF!="","",#REF!),#REF!))</f>
        <v>#REF!</v>
      </c>
      <c r="B181" s="9" t="e">
        <f>IF(#REF!="",IF(#REF!="","",#REF!),#REF!)</f>
        <v>#REF!</v>
      </c>
      <c r="C181" s="23"/>
      <c r="D181" s="23"/>
    </row>
    <row r="182" spans="1:4" x14ac:dyDescent="0.3">
      <c r="A182" s="10" t="e">
        <f>IF(B182="","",IF(#REF!="",IF(#REF!="","",#REF!),#REF!))</f>
        <v>#REF!</v>
      </c>
      <c r="B182" s="10" t="e">
        <f>IF(#REF!="",IF(#REF!="","",#REF!),#REF!)</f>
        <v>#REF!</v>
      </c>
      <c r="C182" s="22"/>
      <c r="D182" s="22"/>
    </row>
    <row r="183" spans="1:4" x14ac:dyDescent="0.3">
      <c r="A183" s="9" t="e">
        <f>IF(B183="","",IF(#REF!="",IF(#REF!="","",#REF!),#REF!))</f>
        <v>#REF!</v>
      </c>
      <c r="B183" s="9" t="e">
        <f>IF(#REF!="",IF(#REF!="","",#REF!),#REF!)</f>
        <v>#REF!</v>
      </c>
      <c r="C183" s="23"/>
      <c r="D183" s="23"/>
    </row>
    <row r="184" spans="1:4" x14ac:dyDescent="0.3">
      <c r="A184" s="10" t="e">
        <f>IF(B184="","",IF(#REF!="",IF(#REF!="","",#REF!),#REF!))</f>
        <v>#REF!</v>
      </c>
      <c r="B184" s="10" t="e">
        <f>IF(#REF!="",IF(#REF!="","",#REF!),#REF!)</f>
        <v>#REF!</v>
      </c>
      <c r="C184" s="22"/>
      <c r="D184" s="24"/>
    </row>
    <row r="185" spans="1:4" x14ac:dyDescent="0.3">
      <c r="A185" s="9" t="e">
        <f>IF(B185="","",IF(#REF!="",IF(#REF!="","",#REF!),#REF!))</f>
        <v>#REF!</v>
      </c>
      <c r="B185" s="9" t="e">
        <f>IF(#REF!="",IF(#REF!="","",#REF!),#REF!)</f>
        <v>#REF!</v>
      </c>
      <c r="C185" s="23"/>
      <c r="D185" s="25"/>
    </row>
    <row r="186" spans="1:4" x14ac:dyDescent="0.3">
      <c r="A186" s="10" t="e">
        <f>IF(B186="","",IF(#REF!="",IF(#REF!="","",#REF!),#REF!))</f>
        <v>#REF!</v>
      </c>
      <c r="B186" s="10" t="e">
        <f>IF(#REF!="",IF(#REF!="","",#REF!),#REF!)</f>
        <v>#REF!</v>
      </c>
      <c r="C186" s="22"/>
      <c r="D186" s="24"/>
    </row>
    <row r="187" spans="1:4" x14ac:dyDescent="0.3">
      <c r="A187" s="9" t="e">
        <f>IF(B187="","",IF(#REF!="",IF(#REF!="","",#REF!),#REF!))</f>
        <v>#REF!</v>
      </c>
      <c r="B187" s="9" t="e">
        <f>IF(#REF!="",IF(#REF!="","",#REF!),#REF!)</f>
        <v>#REF!</v>
      </c>
      <c r="C187" s="23"/>
      <c r="D187" s="25"/>
    </row>
    <row r="188" spans="1:4" x14ac:dyDescent="0.3">
      <c r="A188" s="10" t="e">
        <f>IF(B188="","",IF(#REF!="",IF(#REF!="","",#REF!),#REF!))</f>
        <v>#REF!</v>
      </c>
      <c r="B188" s="10" t="e">
        <f>IF(#REF!="",IF(#REF!="","",#REF!),#REF!)</f>
        <v>#REF!</v>
      </c>
      <c r="C188" s="22"/>
      <c r="D188" s="24"/>
    </row>
    <row r="189" spans="1:4" x14ac:dyDescent="0.3">
      <c r="A189" s="9" t="e">
        <f>IF(B189="","",IF(#REF!="",IF(#REF!="","",#REF!),#REF!))</f>
        <v>#REF!</v>
      </c>
      <c r="B189" s="9" t="e">
        <f>IF(#REF!="",IF(#REF!="","",#REF!),#REF!)</f>
        <v>#REF!</v>
      </c>
      <c r="C189" s="23"/>
      <c r="D189" s="25"/>
    </row>
    <row r="190" spans="1:4" x14ac:dyDescent="0.3">
      <c r="A190" s="10" t="e">
        <f>IF(B190="","",IF(#REF!="",IF(#REF!="","",#REF!),#REF!))</f>
        <v>#REF!</v>
      </c>
      <c r="B190" s="10" t="e">
        <f>IF(#REF!="",IF(#REF!="","",#REF!),#REF!)</f>
        <v>#REF!</v>
      </c>
      <c r="C190" s="22"/>
      <c r="D190" s="24"/>
    </row>
    <row r="191" spans="1:4" x14ac:dyDescent="0.3">
      <c r="A191" s="9" t="e">
        <f>IF(B191="","",IF(#REF!="",IF(#REF!="","",#REF!),#REF!))</f>
        <v>#REF!</v>
      </c>
      <c r="B191" s="9" t="e">
        <f>IF(#REF!="",IF(#REF!="","",#REF!),#REF!)</f>
        <v>#REF!</v>
      </c>
      <c r="C191" s="23"/>
      <c r="D191" s="25"/>
    </row>
    <row r="192" spans="1:4" x14ac:dyDescent="0.3">
      <c r="A192" s="10" t="e">
        <f>IF(B192="","",IF(#REF!="",IF(#REF!="","",#REF!),#REF!))</f>
        <v>#REF!</v>
      </c>
      <c r="B192" s="10" t="e">
        <f>IF(#REF!="",IF(#REF!="","",#REF!),#REF!)</f>
        <v>#REF!</v>
      </c>
      <c r="C192" s="22"/>
      <c r="D192" s="24"/>
    </row>
    <row r="193" spans="1:4" x14ac:dyDescent="0.3">
      <c r="A193" s="9" t="e">
        <f>IF(B193="","",IF(#REF!="",IF(#REF!="","",#REF!),#REF!))</f>
        <v>#REF!</v>
      </c>
      <c r="B193" s="9" t="e">
        <f>IF(#REF!="",IF(#REF!="","",#REF!),#REF!)</f>
        <v>#REF!</v>
      </c>
      <c r="C193" s="23"/>
      <c r="D193" s="25"/>
    </row>
    <row r="194" spans="1:4" x14ac:dyDescent="0.3">
      <c r="A194" s="10" t="e">
        <f>IF(B194="","",IF(#REF!="",IF(#REF!="","",#REF!),#REF!))</f>
        <v>#REF!</v>
      </c>
      <c r="B194" s="10" t="e">
        <f>IF(#REF!="",IF(#REF!="","",#REF!),#REF!)</f>
        <v>#REF!</v>
      </c>
      <c r="C194" s="22"/>
      <c r="D194" s="24"/>
    </row>
    <row r="195" spans="1:4" x14ac:dyDescent="0.3">
      <c r="A195" s="9" t="e">
        <f>IF(B195="","",IF(#REF!="",IF(#REF!="","",#REF!),#REF!))</f>
        <v>#REF!</v>
      </c>
      <c r="B195" s="9" t="e">
        <f>IF(#REF!="",IF(#REF!="","",#REF!),#REF!)</f>
        <v>#REF!</v>
      </c>
      <c r="C195" s="23"/>
      <c r="D195" s="25"/>
    </row>
    <row r="196" spans="1:4" x14ac:dyDescent="0.3">
      <c r="A196" s="10" t="e">
        <f>IF(B196="","",IF(#REF!="",IF(#REF!="","",#REF!),#REF!))</f>
        <v>#REF!</v>
      </c>
      <c r="B196" s="10" t="e">
        <f>IF(#REF!="",IF(#REF!="","",#REF!),#REF!)</f>
        <v>#REF!</v>
      </c>
      <c r="C196" s="22"/>
      <c r="D196" s="24"/>
    </row>
    <row r="197" spans="1:4" x14ac:dyDescent="0.3">
      <c r="A197" s="9" t="e">
        <f>IF(B197="","",IF(#REF!="",IF(#REF!="","",#REF!),#REF!))</f>
        <v>#REF!</v>
      </c>
      <c r="B197" s="9" t="e">
        <f>IF(#REF!="",IF(#REF!="","",#REF!),#REF!)</f>
        <v>#REF!</v>
      </c>
      <c r="C197" s="23"/>
      <c r="D197" s="25"/>
    </row>
    <row r="198" spans="1:4" x14ac:dyDescent="0.3">
      <c r="A198" s="10" t="e">
        <f>IF(B198="","",IF(#REF!="",IF(#REF!="","",#REF!),#REF!))</f>
        <v>#REF!</v>
      </c>
      <c r="B198" s="10" t="e">
        <f>IF(#REF!="",IF(#REF!="","",#REF!),#REF!)</f>
        <v>#REF!</v>
      </c>
      <c r="C198" s="22"/>
      <c r="D198" s="24"/>
    </row>
    <row r="199" spans="1:4" x14ac:dyDescent="0.3">
      <c r="A199" s="9" t="e">
        <f>IF(B199="","",IF(#REF!="",IF(#REF!="","",#REF!),#REF!))</f>
        <v>#REF!</v>
      </c>
      <c r="B199" s="9" t="e">
        <f>IF(#REF!="",IF(#REF!="","",#REF!),#REF!)</f>
        <v>#REF!</v>
      </c>
      <c r="C199" s="23"/>
      <c r="D199" s="25"/>
    </row>
    <row r="200" spans="1:4" x14ac:dyDescent="0.3">
      <c r="A200" s="10" t="e">
        <f>IF(B200="","",IF(#REF!="",IF(#REF!="","",#REF!),#REF!))</f>
        <v>#REF!</v>
      </c>
      <c r="B200" s="10" t="e">
        <f>IF(#REF!="",IF(#REF!="","",#REF!),#REF!)</f>
        <v>#REF!</v>
      </c>
      <c r="C200" s="22"/>
      <c r="D200" s="24"/>
    </row>
    <row r="201" spans="1:4" x14ac:dyDescent="0.3">
      <c r="A201" s="9" t="e">
        <f>IF(B201="","",IF(#REF!="",IF(#REF!="","",#REF!),#REF!))</f>
        <v>#REF!</v>
      </c>
      <c r="B201" s="9" t="e">
        <f>IF(#REF!="",IF(#REF!="","",#REF!),#REF!)</f>
        <v>#REF!</v>
      </c>
      <c r="C201" s="23"/>
      <c r="D201" s="25"/>
    </row>
    <row r="202" spans="1:4" x14ac:dyDescent="0.3">
      <c r="A202" s="10" t="e">
        <f>IF(B202="","",IF(#REF!="",IF(#REF!="","",#REF!),#REF!))</f>
        <v>#REF!</v>
      </c>
      <c r="B202" s="10" t="e">
        <f>IF(#REF!="",IF(#REF!="","",#REF!),#REF!)</f>
        <v>#REF!</v>
      </c>
      <c r="C202" s="22"/>
      <c r="D202" s="24"/>
    </row>
    <row r="203" spans="1:4" x14ac:dyDescent="0.3">
      <c r="A203" s="9" t="e">
        <f>IF(B203="","",IF(#REF!="",IF(#REF!="","",#REF!),#REF!))</f>
        <v>#REF!</v>
      </c>
      <c r="B203" s="9" t="e">
        <f>IF(#REF!="",IF(#REF!="","",#REF!),#REF!)</f>
        <v>#REF!</v>
      </c>
      <c r="C203" s="23"/>
      <c r="D203" s="25"/>
    </row>
    <row r="204" spans="1:4" x14ac:dyDescent="0.3">
      <c r="A204" s="10" t="e">
        <f>IF(B204="","",IF(#REF!="",IF(#REF!="","",#REF!),#REF!))</f>
        <v>#REF!</v>
      </c>
      <c r="B204" s="10" t="e">
        <f>IF(#REF!="",IF(#REF!="","",#REF!),#REF!)</f>
        <v>#REF!</v>
      </c>
      <c r="C204" s="22"/>
      <c r="D204" s="24"/>
    </row>
    <row r="205" spans="1:4" x14ac:dyDescent="0.3">
      <c r="A205" s="9" t="e">
        <f>IF(B205="","",IF(#REF!="",IF(#REF!="","",#REF!),#REF!))</f>
        <v>#REF!</v>
      </c>
      <c r="B205" s="9" t="e">
        <f>IF(#REF!="",IF(#REF!="","",#REF!),#REF!)</f>
        <v>#REF!</v>
      </c>
      <c r="C205" s="23"/>
      <c r="D205" s="25"/>
    </row>
    <row r="206" spans="1:4" x14ac:dyDescent="0.3">
      <c r="A206" s="10" t="e">
        <f>IF(B206="","",IF(#REF!="",IF(#REF!="","",#REF!),#REF!))</f>
        <v>#REF!</v>
      </c>
      <c r="B206" s="10" t="e">
        <f>IF(#REF!="",IF(#REF!="","",#REF!),#REF!)</f>
        <v>#REF!</v>
      </c>
      <c r="C206" s="22"/>
      <c r="D206" s="24"/>
    </row>
    <row r="207" spans="1:4" x14ac:dyDescent="0.3">
      <c r="A207" s="9" t="e">
        <f>IF(B207="","",IF(#REF!="",IF(#REF!="","",#REF!),#REF!))</f>
        <v>#REF!</v>
      </c>
      <c r="B207" s="9" t="e">
        <f>IF(#REF!="",IF(#REF!="","",#REF!),#REF!)</f>
        <v>#REF!</v>
      </c>
      <c r="C207" s="23"/>
      <c r="D207" s="25"/>
    </row>
    <row r="208" spans="1:4" x14ac:dyDescent="0.3">
      <c r="A208" s="10" t="e">
        <f>IF(B208="","",IF(#REF!="",IF(#REF!="","",#REF!),#REF!))</f>
        <v>#REF!</v>
      </c>
      <c r="B208" s="10" t="e">
        <f>IF(#REF!="",IF(#REF!="","",#REF!),#REF!)</f>
        <v>#REF!</v>
      </c>
      <c r="C208" s="22"/>
      <c r="D208" s="24"/>
    </row>
    <row r="209" spans="1:4" x14ac:dyDescent="0.3">
      <c r="A209" s="9" t="e">
        <f>IF(B209="","",IF(#REF!="",IF(#REF!="","",#REF!),#REF!))</f>
        <v>#REF!</v>
      </c>
      <c r="B209" s="9" t="e">
        <f>IF(#REF!="",IF(#REF!="","",#REF!),#REF!)</f>
        <v>#REF!</v>
      </c>
      <c r="C209" s="23"/>
      <c r="D209" s="25"/>
    </row>
    <row r="210" spans="1:4" x14ac:dyDescent="0.3">
      <c r="A210" s="10" t="e">
        <f>IF(B210="","",IF(#REF!="",IF(#REF!="","",#REF!),#REF!))</f>
        <v>#REF!</v>
      </c>
      <c r="B210" s="10" t="e">
        <f>IF(#REF!="",IF(#REF!="","",#REF!),#REF!)</f>
        <v>#REF!</v>
      </c>
      <c r="C210" s="22"/>
      <c r="D210" s="24"/>
    </row>
    <row r="211" spans="1:4" x14ac:dyDescent="0.3">
      <c r="A211" s="9" t="e">
        <f>IF(B211="","",IF(#REF!="",IF(#REF!="","",#REF!),#REF!))</f>
        <v>#REF!</v>
      </c>
      <c r="B211" s="9" t="e">
        <f>IF(#REF!="",IF(#REF!="","",#REF!),#REF!)</f>
        <v>#REF!</v>
      </c>
      <c r="C211" s="23"/>
      <c r="D211" s="25"/>
    </row>
    <row r="212" spans="1:4" x14ac:dyDescent="0.3">
      <c r="A212" s="10" t="e">
        <f>IF(B212="","",IF(#REF!="",IF(#REF!="","",#REF!),#REF!))</f>
        <v>#REF!</v>
      </c>
      <c r="B212" s="10" t="e">
        <f>IF(#REF!="",IF(#REF!="","",#REF!),#REF!)</f>
        <v>#REF!</v>
      </c>
      <c r="C212" s="22"/>
      <c r="D212" s="24"/>
    </row>
    <row r="213" spans="1:4" x14ac:dyDescent="0.3">
      <c r="A213" s="9" t="e">
        <f>IF(B213="","",IF(#REF!="",IF(#REF!="","",#REF!),#REF!))</f>
        <v>#REF!</v>
      </c>
      <c r="B213" s="9" t="e">
        <f>IF(#REF!="",IF(#REF!="","",#REF!),#REF!)</f>
        <v>#REF!</v>
      </c>
      <c r="C213" s="23"/>
      <c r="D213" s="25"/>
    </row>
    <row r="214" spans="1:4" x14ac:dyDescent="0.3">
      <c r="A214" s="10" t="e">
        <f>IF(B214="","",IF(#REF!="",IF(#REF!="","",#REF!),#REF!))</f>
        <v>#REF!</v>
      </c>
      <c r="B214" s="10" t="e">
        <f>IF(#REF!="",IF(#REF!="","",#REF!),#REF!)</f>
        <v>#REF!</v>
      </c>
      <c r="C214" s="22"/>
      <c r="D214" s="24"/>
    </row>
    <row r="215" spans="1:4" x14ac:dyDescent="0.3">
      <c r="A215" s="9" t="e">
        <f>IF(B215="","",IF(#REF!="",IF(#REF!="","",#REF!),#REF!))</f>
        <v>#REF!</v>
      </c>
      <c r="B215" s="9" t="e">
        <f>IF(#REF!="",IF(#REF!="","",#REF!),#REF!)</f>
        <v>#REF!</v>
      </c>
      <c r="C215" s="23"/>
      <c r="D215" s="25"/>
    </row>
    <row r="216" spans="1:4" x14ac:dyDescent="0.3">
      <c r="A216" s="10" t="e">
        <f>IF(B216="","",IF(#REF!="",IF(#REF!="","",#REF!),#REF!))</f>
        <v>#REF!</v>
      </c>
      <c r="B216" s="10" t="e">
        <f>IF(#REF!="",IF(#REF!="","",#REF!),#REF!)</f>
        <v>#REF!</v>
      </c>
      <c r="C216" s="22"/>
      <c r="D216" s="24"/>
    </row>
    <row r="217" spans="1:4" x14ac:dyDescent="0.3">
      <c r="A217" s="9" t="e">
        <f>IF(B217="","",IF(#REF!="",IF(#REF!="","",#REF!),#REF!))</f>
        <v>#REF!</v>
      </c>
      <c r="B217" s="9" t="e">
        <f>IF(#REF!="",IF(#REF!="","",#REF!),#REF!)</f>
        <v>#REF!</v>
      </c>
      <c r="C217" s="23"/>
      <c r="D217" s="25"/>
    </row>
    <row r="218" spans="1:4" x14ac:dyDescent="0.3">
      <c r="A218" s="10" t="e">
        <f>IF(B218="","",IF(#REF!="",IF(#REF!="","",#REF!),#REF!))</f>
        <v>#REF!</v>
      </c>
      <c r="B218" s="10" t="e">
        <f>IF(#REF!="",IF(#REF!="","",#REF!),#REF!)</f>
        <v>#REF!</v>
      </c>
      <c r="C218" s="22"/>
      <c r="D218" s="24"/>
    </row>
    <row r="219" spans="1:4" x14ac:dyDescent="0.3">
      <c r="A219" s="9" t="e">
        <f>IF(B219="","",IF(#REF!="",IF(#REF!="","",#REF!),#REF!))</f>
        <v>#REF!</v>
      </c>
      <c r="B219" s="9" t="e">
        <f>IF(#REF!="",IF(#REF!="","",#REF!),#REF!)</f>
        <v>#REF!</v>
      </c>
      <c r="C219" s="23"/>
      <c r="D219" s="25"/>
    </row>
    <row r="220" spans="1:4" x14ac:dyDescent="0.3">
      <c r="A220" s="10" t="e">
        <f>IF(B220="","",IF(#REF!="",IF(#REF!="","",#REF!),#REF!))</f>
        <v>#REF!</v>
      </c>
      <c r="B220" s="10" t="e">
        <f>IF(#REF!="",IF(#REF!="","",#REF!),#REF!)</f>
        <v>#REF!</v>
      </c>
      <c r="C220" s="22"/>
      <c r="D220" s="24"/>
    </row>
    <row r="221" spans="1:4" x14ac:dyDescent="0.3">
      <c r="A221" s="9" t="e">
        <f>IF(B221="","",IF(#REF!="",IF(#REF!="","",#REF!),#REF!))</f>
        <v>#REF!</v>
      </c>
      <c r="B221" s="9" t="e">
        <f>IF(#REF!="",IF(#REF!="","",#REF!),#REF!)</f>
        <v>#REF!</v>
      </c>
      <c r="C221" s="23"/>
      <c r="D221" s="25"/>
    </row>
    <row r="222" spans="1:4" x14ac:dyDescent="0.3">
      <c r="A222" s="10" t="e">
        <f>IF(B222="","",IF(#REF!="",IF(#REF!="","",#REF!),#REF!))</f>
        <v>#REF!</v>
      </c>
      <c r="B222" s="10" t="e">
        <f>IF(#REF!="",IF(#REF!="","",#REF!),#REF!)</f>
        <v>#REF!</v>
      </c>
      <c r="C222" s="22"/>
      <c r="D222" s="24"/>
    </row>
    <row r="223" spans="1:4" x14ac:dyDescent="0.3">
      <c r="A223" s="9" t="e">
        <f>IF(B223="","",IF(#REF!="",IF(#REF!="","",#REF!),#REF!))</f>
        <v>#REF!</v>
      </c>
      <c r="B223" s="9" t="e">
        <f>IF(#REF!="",IF(#REF!="","",#REF!),#REF!)</f>
        <v>#REF!</v>
      </c>
      <c r="C223" s="23"/>
      <c r="D223" s="25"/>
    </row>
    <row r="224" spans="1:4" x14ac:dyDescent="0.3">
      <c r="A224" s="10" t="e">
        <f>IF(B224="","",IF(#REF!="",IF(#REF!="","",#REF!),#REF!))</f>
        <v>#REF!</v>
      </c>
      <c r="B224" s="10" t="e">
        <f>IF(#REF!="",IF(#REF!="","",#REF!),#REF!)</f>
        <v>#REF!</v>
      </c>
      <c r="C224" s="22"/>
      <c r="D224" s="24"/>
    </row>
    <row r="225" spans="1:4" x14ac:dyDescent="0.3">
      <c r="A225" s="9" t="e">
        <f>IF(B225="","",IF(#REF!="",IF(#REF!="","",#REF!),#REF!))</f>
        <v>#REF!</v>
      </c>
      <c r="B225" s="9" t="e">
        <f>IF(#REF!="",IF(#REF!="","",#REF!),#REF!)</f>
        <v>#REF!</v>
      </c>
      <c r="C225" s="23"/>
      <c r="D225" s="25"/>
    </row>
    <row r="226" spans="1:4" x14ac:dyDescent="0.3">
      <c r="A226" s="10" t="e">
        <f>IF(B226="","",IF(#REF!="",IF(#REF!="","",#REF!),#REF!))</f>
        <v>#REF!</v>
      </c>
      <c r="B226" s="10" t="e">
        <f>IF(#REF!="",IF(#REF!="","",#REF!),#REF!)</f>
        <v>#REF!</v>
      </c>
      <c r="C226" s="22"/>
      <c r="D226" s="24"/>
    </row>
    <row r="227" spans="1:4" x14ac:dyDescent="0.3">
      <c r="A227" s="9" t="e">
        <f>IF(B227="","",IF(#REF!="","",#REF!))</f>
        <v>#REF!</v>
      </c>
      <c r="B227" s="9" t="e">
        <f>IF(#REF!="","",#REF!)</f>
        <v>#REF!</v>
      </c>
      <c r="C227" s="23"/>
      <c r="D227" s="25"/>
    </row>
    <row r="228" spans="1:4" x14ac:dyDescent="0.3">
      <c r="A228" s="10" t="e">
        <f>IF(B228="","",IF(#REF!="","",#REF!))</f>
        <v>#REF!</v>
      </c>
      <c r="B228" s="10" t="e">
        <f>IF(#REF!="","",#REF!)</f>
        <v>#REF!</v>
      </c>
      <c r="C228" s="22"/>
      <c r="D228" s="24"/>
    </row>
    <row r="229" spans="1:4" x14ac:dyDescent="0.3">
      <c r="A229" s="9" t="e">
        <f>IF(B229="","",IF(#REF!="","",#REF!))</f>
        <v>#REF!</v>
      </c>
      <c r="B229" s="9" t="e">
        <f>IF(#REF!="","",#REF!)</f>
        <v>#REF!</v>
      </c>
      <c r="C229" s="23"/>
      <c r="D229" s="25"/>
    </row>
    <row r="230" spans="1:4" x14ac:dyDescent="0.3">
      <c r="A230" s="10" t="e">
        <f>IF(B230="","",IF(#REF!="","",#REF!))</f>
        <v>#REF!</v>
      </c>
      <c r="B230" s="10" t="e">
        <f>IF(#REF!="","",#REF!)</f>
        <v>#REF!</v>
      </c>
      <c r="C230" s="22"/>
      <c r="D230" s="24"/>
    </row>
    <row r="231" spans="1:4" x14ac:dyDescent="0.3">
      <c r="A231" s="9" t="e">
        <f>IF(B231="","",IF(#REF!="","",#REF!))</f>
        <v>#REF!</v>
      </c>
      <c r="B231" s="9" t="e">
        <f>IF(#REF!="","",#REF!)</f>
        <v>#REF!</v>
      </c>
      <c r="C231" s="23"/>
      <c r="D231" s="25"/>
    </row>
    <row r="232" spans="1:4" x14ac:dyDescent="0.3">
      <c r="A232" s="10" t="e">
        <f>IF(B232="","",IF(#REF!="","",#REF!))</f>
        <v>#REF!</v>
      </c>
      <c r="B232" s="10" t="e">
        <f>IF(#REF!="","",#REF!)</f>
        <v>#REF!</v>
      </c>
      <c r="C232" s="22"/>
      <c r="D232" s="24"/>
    </row>
    <row r="233" spans="1:4" x14ac:dyDescent="0.3">
      <c r="A233" s="9" t="e">
        <f>IF(B233="","",IF(#REF!="","",#REF!))</f>
        <v>#REF!</v>
      </c>
      <c r="B233" s="9" t="e">
        <f>IF(#REF!="","",#REF!)</f>
        <v>#REF!</v>
      </c>
      <c r="C233" s="23"/>
      <c r="D233" s="25"/>
    </row>
    <row r="234" spans="1:4" x14ac:dyDescent="0.3">
      <c r="A234" s="10" t="e">
        <f>IF(B234="","",IF(#REF!="","",#REF!))</f>
        <v>#REF!</v>
      </c>
      <c r="B234" s="10" t="e">
        <f>IF(#REF!="","",#REF!)</f>
        <v>#REF!</v>
      </c>
      <c r="C234" s="22"/>
      <c r="D234" s="24"/>
    </row>
    <row r="235" spans="1:4" x14ac:dyDescent="0.3">
      <c r="A235" s="9" t="e">
        <f>IF(B235="","",IF(#REF!="","",#REF!))</f>
        <v>#REF!</v>
      </c>
      <c r="B235" s="9" t="e">
        <f>IF(#REF!="","",#REF!)</f>
        <v>#REF!</v>
      </c>
      <c r="C235" s="23"/>
      <c r="D235" s="25"/>
    </row>
    <row r="236" spans="1:4" x14ac:dyDescent="0.3">
      <c r="A236" s="10" t="e">
        <f>IF(B236="","",IF(#REF!="","",#REF!))</f>
        <v>#REF!</v>
      </c>
      <c r="B236" s="10" t="e">
        <f>IF(#REF!="","",#REF!)</f>
        <v>#REF!</v>
      </c>
      <c r="C236" s="22"/>
      <c r="D236" s="24"/>
    </row>
    <row r="237" spans="1:4" x14ac:dyDescent="0.3">
      <c r="A237" s="9" t="e">
        <f>IF(B237="","",IF(#REF!="","",#REF!))</f>
        <v>#REF!</v>
      </c>
      <c r="B237" s="9" t="e">
        <f>IF(#REF!="","",#REF!)</f>
        <v>#REF!</v>
      </c>
      <c r="C237" s="23"/>
      <c r="D237" s="25"/>
    </row>
    <row r="238" spans="1:4" x14ac:dyDescent="0.3">
      <c r="A238" s="10" t="e">
        <f>IF(B238="","",IF(#REF!="","",#REF!))</f>
        <v>#REF!</v>
      </c>
      <c r="B238" s="10" t="e">
        <f>IF(#REF!="","",#REF!)</f>
        <v>#REF!</v>
      </c>
      <c r="C238" s="22"/>
      <c r="D238" s="24"/>
    </row>
    <row r="239" spans="1:4" x14ac:dyDescent="0.3">
      <c r="A239" s="9" t="e">
        <f>IF(B239="","",IF(#REF!="","",#REF!))</f>
        <v>#REF!</v>
      </c>
      <c r="B239" s="9" t="e">
        <f>IF(#REF!="","",#REF!)</f>
        <v>#REF!</v>
      </c>
      <c r="C239" s="23"/>
      <c r="D239" s="25"/>
    </row>
    <row r="240" spans="1:4" x14ac:dyDescent="0.3">
      <c r="A240" s="10" t="e">
        <f>IF(B240="","",IF(#REF!="","",#REF!))</f>
        <v>#REF!</v>
      </c>
      <c r="B240" s="10" t="e">
        <f>IF(#REF!="","",#REF!)</f>
        <v>#REF!</v>
      </c>
      <c r="C240" s="22"/>
      <c r="D240" s="24"/>
    </row>
    <row r="241" spans="1:4" x14ac:dyDescent="0.3">
      <c r="A241" s="9" t="e">
        <f>IF(B241="","",IF(#REF!="","",#REF!))</f>
        <v>#REF!</v>
      </c>
      <c r="B241" s="9" t="e">
        <f>IF(#REF!="","",#REF!)</f>
        <v>#REF!</v>
      </c>
      <c r="C241" s="23"/>
      <c r="D241" s="25"/>
    </row>
    <row r="242" spans="1:4" x14ac:dyDescent="0.3">
      <c r="A242" s="10" t="e">
        <f>IF(B242="","",IF(#REF!="","",#REF!))</f>
        <v>#REF!</v>
      </c>
      <c r="B242" s="10" t="e">
        <f>IF(#REF!="","",#REF!)</f>
        <v>#REF!</v>
      </c>
      <c r="C242" s="22"/>
      <c r="D242" s="24"/>
    </row>
    <row r="243" spans="1:4" x14ac:dyDescent="0.3">
      <c r="A243" s="9" t="e">
        <f>IF(B243="","",IF(#REF!="","",#REF!))</f>
        <v>#REF!</v>
      </c>
      <c r="B243" s="9" t="e">
        <f>IF(#REF!="","",#REF!)</f>
        <v>#REF!</v>
      </c>
      <c r="C243" s="23"/>
      <c r="D243" s="25"/>
    </row>
    <row r="244" spans="1:4" x14ac:dyDescent="0.3">
      <c r="A244" s="10" t="e">
        <f>IF(B244="","",IF(#REF!="","",#REF!))</f>
        <v>#REF!</v>
      </c>
      <c r="B244" s="10" t="e">
        <f>IF(#REF!="","",#REF!)</f>
        <v>#REF!</v>
      </c>
      <c r="C244" s="22"/>
      <c r="D244" s="24"/>
    </row>
    <row r="245" spans="1:4" x14ac:dyDescent="0.3">
      <c r="A245" s="9" t="e">
        <f>IF(B245="","",IF(#REF!="","",#REF!))</f>
        <v>#REF!</v>
      </c>
      <c r="B245" s="9" t="e">
        <f>IF(#REF!="","",#REF!)</f>
        <v>#REF!</v>
      </c>
      <c r="C245" s="23"/>
      <c r="D245" s="25"/>
    </row>
    <row r="246" spans="1:4" x14ac:dyDescent="0.3">
      <c r="A246" s="10" t="e">
        <f>IF(B246="","",IF(#REF!="","",#REF!))</f>
        <v>#REF!</v>
      </c>
      <c r="B246" s="10" t="e">
        <f>IF(#REF!="","",#REF!)</f>
        <v>#REF!</v>
      </c>
      <c r="C246" s="22"/>
      <c r="D246" s="24"/>
    </row>
    <row r="247" spans="1:4" x14ac:dyDescent="0.3">
      <c r="A247" s="9" t="e">
        <f>IF(B247="","",IF(#REF!="","",#REF!))</f>
        <v>#REF!</v>
      </c>
      <c r="B247" s="9" t="e">
        <f>IF(#REF!="","",#REF!)</f>
        <v>#REF!</v>
      </c>
      <c r="C247" s="23"/>
      <c r="D247" s="25"/>
    </row>
    <row r="248" spans="1:4" x14ac:dyDescent="0.3">
      <c r="A248" s="10" t="e">
        <f>IF(B248="","",IF(#REF!="","",#REF!))</f>
        <v>#REF!</v>
      </c>
      <c r="B248" s="10" t="e">
        <f>IF(#REF!="","",#REF!)</f>
        <v>#REF!</v>
      </c>
      <c r="C248" s="22"/>
      <c r="D248" s="24"/>
    </row>
    <row r="249" spans="1:4" x14ac:dyDescent="0.3">
      <c r="A249" s="9" t="e">
        <f>IF(B249="","",IF(#REF!="","",#REF!))</f>
        <v>#REF!</v>
      </c>
      <c r="B249" s="9" t="e">
        <f>IF(#REF!="","",#REF!)</f>
        <v>#REF!</v>
      </c>
      <c r="C249" s="23"/>
      <c r="D249" s="25"/>
    </row>
    <row r="250" spans="1:4" x14ac:dyDescent="0.3">
      <c r="A250" s="10" t="e">
        <f>IF(B250="","",IF(#REF!="","",#REF!))</f>
        <v>#REF!</v>
      </c>
      <c r="B250" s="10" t="e">
        <f>IF(#REF!="","",#REF!)</f>
        <v>#REF!</v>
      </c>
      <c r="C250" s="22"/>
      <c r="D250" s="24"/>
    </row>
    <row r="251" spans="1:4" x14ac:dyDescent="0.3">
      <c r="A251" s="9" t="e">
        <f>IF(B251="","",IF(#REF!="","",#REF!))</f>
        <v>#REF!</v>
      </c>
      <c r="B251" s="9" t="e">
        <f>IF(#REF!="","",#REF!)</f>
        <v>#REF!</v>
      </c>
      <c r="C251" s="23"/>
      <c r="D251" s="25"/>
    </row>
    <row r="252" spans="1:4" x14ac:dyDescent="0.3">
      <c r="A252" s="10" t="e">
        <f>IF(B252="","",IF(#REF!="","",#REF!))</f>
        <v>#REF!</v>
      </c>
      <c r="B252" s="10" t="e">
        <f>IF(#REF!="","",#REF!)</f>
        <v>#REF!</v>
      </c>
      <c r="C252" s="22"/>
      <c r="D252" s="24"/>
    </row>
    <row r="253" spans="1:4" x14ac:dyDescent="0.3">
      <c r="A253" s="9" t="e">
        <f>IF(B253="","",IF(#REF!="","",#REF!))</f>
        <v>#REF!</v>
      </c>
      <c r="B253" s="9" t="e">
        <f>IF(#REF!="","",#REF!)</f>
        <v>#REF!</v>
      </c>
      <c r="C253" s="23"/>
      <c r="D253" s="25"/>
    </row>
    <row r="254" spans="1:4" x14ac:dyDescent="0.3">
      <c r="A254" s="10" t="e">
        <f>IF(B254="","",IF(#REF!="","",#REF!))</f>
        <v>#REF!</v>
      </c>
      <c r="B254" s="10" t="e">
        <f>IF(#REF!="","",#REF!)</f>
        <v>#REF!</v>
      </c>
      <c r="C254" s="22"/>
      <c r="D254" s="24"/>
    </row>
    <row r="255" spans="1:4" x14ac:dyDescent="0.3">
      <c r="A255" s="9" t="e">
        <f>IF(B255="","",IF(#REF!="","",#REF!))</f>
        <v>#REF!</v>
      </c>
      <c r="B255" s="9" t="e">
        <f>IF(#REF!="","",#REF!)</f>
        <v>#REF!</v>
      </c>
      <c r="C255" s="23"/>
      <c r="D255" s="25"/>
    </row>
    <row r="256" spans="1:4" x14ac:dyDescent="0.3">
      <c r="A256" s="10" t="e">
        <f>IF(B256="","",IF(#REF!="","",#REF!))</f>
        <v>#REF!</v>
      </c>
      <c r="B256" s="10" t="e">
        <f>IF(#REF!="","",#REF!)</f>
        <v>#REF!</v>
      </c>
      <c r="C256" s="22"/>
      <c r="D256" s="24"/>
    </row>
    <row r="257" spans="1:4" x14ac:dyDescent="0.3">
      <c r="A257" s="9" t="e">
        <f>IF(B257="","",IF(#REF!="","",#REF!))</f>
        <v>#REF!</v>
      </c>
      <c r="B257" s="9" t="e">
        <f>IF(#REF!="","",#REF!)</f>
        <v>#REF!</v>
      </c>
      <c r="C257" s="23"/>
      <c r="D257" s="25"/>
    </row>
    <row r="258" spans="1:4" x14ac:dyDescent="0.3">
      <c r="A258" s="10" t="e">
        <f>IF(B258="","",IF(#REF!="","",#REF!))</f>
        <v>#REF!</v>
      </c>
      <c r="B258" s="10" t="e">
        <f>IF(#REF!="","",#REF!)</f>
        <v>#REF!</v>
      </c>
      <c r="C258" s="22"/>
      <c r="D258" s="24"/>
    </row>
    <row r="259" spans="1:4" x14ac:dyDescent="0.3">
      <c r="A259" s="9" t="e">
        <f>IF(B259="","",IF(#REF!="","",#REF!))</f>
        <v>#REF!</v>
      </c>
      <c r="B259" s="9" t="e">
        <f>IF(#REF!="","",#REF!)</f>
        <v>#REF!</v>
      </c>
      <c r="C259" s="23"/>
      <c r="D259" s="25"/>
    </row>
    <row r="260" spans="1:4" x14ac:dyDescent="0.3">
      <c r="A260" s="10" t="e">
        <f>IF(B260="","",IF(#REF!="","",#REF!))</f>
        <v>#REF!</v>
      </c>
      <c r="B260" s="10" t="e">
        <f>IF(#REF!="","",#REF!)</f>
        <v>#REF!</v>
      </c>
      <c r="C260" s="22"/>
      <c r="D260" s="24"/>
    </row>
    <row r="261" spans="1:4" x14ac:dyDescent="0.3">
      <c r="A261" s="9" t="e">
        <f>IF(B261="","",IF(#REF!="","",#REF!))</f>
        <v>#REF!</v>
      </c>
      <c r="B261" s="9" t="e">
        <f>IF(#REF!="","",#REF!)</f>
        <v>#REF!</v>
      </c>
      <c r="C261" s="23"/>
      <c r="D261" s="25"/>
    </row>
    <row r="262" spans="1:4" x14ac:dyDescent="0.3">
      <c r="A262" s="10" t="e">
        <f>IF(B262="","",IF(#REF!="","",#REF!))</f>
        <v>#REF!</v>
      </c>
      <c r="B262" s="10" t="e">
        <f>IF(#REF!="","",#REF!)</f>
        <v>#REF!</v>
      </c>
      <c r="C262" s="22"/>
      <c r="D262" s="24"/>
    </row>
    <row r="263" spans="1:4" x14ac:dyDescent="0.3">
      <c r="A263" s="9" t="e">
        <f>IF(B263="","",IF(#REF!="","",#REF!))</f>
        <v>#REF!</v>
      </c>
      <c r="B263" s="9" t="e">
        <f>IF(#REF!="","",#REF!)</f>
        <v>#REF!</v>
      </c>
      <c r="C263" s="23"/>
      <c r="D263" s="25"/>
    </row>
    <row r="264" spans="1:4" x14ac:dyDescent="0.3">
      <c r="A264" s="10" t="e">
        <f>IF(B264="","",IF(#REF!="","",#REF!))</f>
        <v>#REF!</v>
      </c>
      <c r="B264" s="10" t="e">
        <f>IF(#REF!="","",#REF!)</f>
        <v>#REF!</v>
      </c>
      <c r="C264" s="22"/>
      <c r="D264" s="24"/>
    </row>
    <row r="265" spans="1:4" x14ac:dyDescent="0.3">
      <c r="A265" s="9" t="e">
        <f>IF(B265="","",IF(#REF!="","",#REF!))</f>
        <v>#REF!</v>
      </c>
      <c r="B265" s="9" t="e">
        <f>IF(#REF!="","",#REF!)</f>
        <v>#REF!</v>
      </c>
      <c r="C265" s="23"/>
      <c r="D265" s="25"/>
    </row>
    <row r="266" spans="1:4" x14ac:dyDescent="0.3">
      <c r="A266" s="10" t="e">
        <f>IF(B266="","",IF(#REF!="","",#REF!))</f>
        <v>#REF!</v>
      </c>
      <c r="B266" s="10" t="e">
        <f>IF(#REF!="","",#REF!)</f>
        <v>#REF!</v>
      </c>
      <c r="C266" s="22"/>
      <c r="D266" s="24"/>
    </row>
    <row r="267" spans="1:4" x14ac:dyDescent="0.3">
      <c r="A267" s="9" t="e">
        <f>IF(B267="","",IF(#REF!="","",#REF!))</f>
        <v>#REF!</v>
      </c>
      <c r="B267" s="9" t="e">
        <f>IF(#REF!="","",#REF!)</f>
        <v>#REF!</v>
      </c>
      <c r="C267" s="23"/>
      <c r="D267" s="25"/>
    </row>
    <row r="268" spans="1:4" x14ac:dyDescent="0.3">
      <c r="A268" s="10" t="e">
        <f>IF(B268="","",IF(#REF!="","",#REF!))</f>
        <v>#REF!</v>
      </c>
      <c r="B268" s="10" t="e">
        <f>IF(#REF!="","",#REF!)</f>
        <v>#REF!</v>
      </c>
      <c r="C268" s="22"/>
      <c r="D268" s="24"/>
    </row>
    <row r="269" spans="1:4" x14ac:dyDescent="0.3">
      <c r="A269" s="9" t="e">
        <f>IF(B269="","",IF(#REF!="","",#REF!))</f>
        <v>#REF!</v>
      </c>
      <c r="B269" s="9" t="e">
        <f>IF(#REF!="","",#REF!)</f>
        <v>#REF!</v>
      </c>
      <c r="C269" s="23"/>
      <c r="D269" s="25"/>
    </row>
    <row r="270" spans="1:4" x14ac:dyDescent="0.3">
      <c r="A270" s="10" t="e">
        <f>IF(B270="","",IF(#REF!="","",#REF!))</f>
        <v>#REF!</v>
      </c>
      <c r="B270" s="10" t="e">
        <f>IF(#REF!="","",#REF!)</f>
        <v>#REF!</v>
      </c>
      <c r="C270" s="22"/>
      <c r="D270" s="24"/>
    </row>
    <row r="271" spans="1:4" x14ac:dyDescent="0.3">
      <c r="A271" s="9" t="e">
        <f>IF(B271="","",IF(#REF!="","",#REF!))</f>
        <v>#REF!</v>
      </c>
      <c r="B271" s="9" t="e">
        <f>IF(#REF!="","",#REF!)</f>
        <v>#REF!</v>
      </c>
      <c r="C271" s="23"/>
      <c r="D271" s="25"/>
    </row>
    <row r="272" spans="1:4" x14ac:dyDescent="0.3">
      <c r="A272" s="10" t="e">
        <f>IF(B272="","",IF(#REF!="","",#REF!))</f>
        <v>#REF!</v>
      </c>
      <c r="B272" s="10" t="e">
        <f>IF(#REF!="","",#REF!)</f>
        <v>#REF!</v>
      </c>
      <c r="C272" s="22"/>
      <c r="D272" s="24"/>
    </row>
    <row r="273" spans="1:4" x14ac:dyDescent="0.3">
      <c r="A273" s="9" t="e">
        <f>IF(B273="","",IF(#REF!="","",#REF!))</f>
        <v>#REF!</v>
      </c>
      <c r="B273" s="9" t="e">
        <f>IF(#REF!="","",#REF!)</f>
        <v>#REF!</v>
      </c>
      <c r="C273" s="23"/>
      <c r="D273" s="25"/>
    </row>
    <row r="274" spans="1:4" x14ac:dyDescent="0.3">
      <c r="A274" s="10" t="e">
        <f>IF(B274="","",IF(#REF!="","",#REF!))</f>
        <v>#REF!</v>
      </c>
      <c r="B274" s="10" t="e">
        <f>IF(#REF!="","",#REF!)</f>
        <v>#REF!</v>
      </c>
      <c r="C274" s="22"/>
      <c r="D274" s="24"/>
    </row>
    <row r="275" spans="1:4" x14ac:dyDescent="0.3">
      <c r="A275" s="9" t="e">
        <f>IF(B275="","",IF(#REF!="","",#REF!))</f>
        <v>#REF!</v>
      </c>
      <c r="B275" s="9" t="e">
        <f>IF(#REF!="","",#REF!)</f>
        <v>#REF!</v>
      </c>
      <c r="C275" s="23"/>
      <c r="D275" s="25"/>
    </row>
    <row r="276" spans="1:4" x14ac:dyDescent="0.3">
      <c r="A276" s="10" t="e">
        <f>IF(B276="","",IF(#REF!="","",#REF!))</f>
        <v>#REF!</v>
      </c>
      <c r="B276" s="10" t="e">
        <f>IF(#REF!="","",#REF!)</f>
        <v>#REF!</v>
      </c>
      <c r="C276" s="22"/>
      <c r="D276" s="24"/>
    </row>
    <row r="277" spans="1:4" x14ac:dyDescent="0.3">
      <c r="A277" s="9" t="e">
        <f>IF(B277="","",IF(#REF!="","",#REF!))</f>
        <v>#REF!</v>
      </c>
      <c r="B277" s="9" t="e">
        <f>IF(#REF!="","",#REF!)</f>
        <v>#REF!</v>
      </c>
      <c r="C277" s="23"/>
      <c r="D277" s="25"/>
    </row>
    <row r="278" spans="1:4" x14ac:dyDescent="0.3">
      <c r="A278" s="10" t="e">
        <f>IF(B278="","",IF(#REF!="","",#REF!))</f>
        <v>#REF!</v>
      </c>
      <c r="B278" s="10" t="e">
        <f>IF(#REF!="","",#REF!)</f>
        <v>#REF!</v>
      </c>
      <c r="C278" s="22"/>
      <c r="D278" s="24"/>
    </row>
    <row r="279" spans="1:4" x14ac:dyDescent="0.3">
      <c r="A279" s="9" t="e">
        <f>IF(B279="","",IF(#REF!="","",#REF!))</f>
        <v>#REF!</v>
      </c>
      <c r="B279" s="9" t="e">
        <f>IF(#REF!="","",#REF!)</f>
        <v>#REF!</v>
      </c>
      <c r="C279" s="23"/>
      <c r="D279" s="25"/>
    </row>
    <row r="280" spans="1:4" x14ac:dyDescent="0.3">
      <c r="A280" s="10" t="e">
        <f>IF(B280="","",IF(#REF!="","",#REF!))</f>
        <v>#REF!</v>
      </c>
      <c r="B280" s="10" t="e">
        <f>IF(#REF!="","",#REF!)</f>
        <v>#REF!</v>
      </c>
      <c r="C280" s="22"/>
      <c r="D280" s="24"/>
    </row>
    <row r="281" spans="1:4" x14ac:dyDescent="0.3">
      <c r="A281" s="9" t="e">
        <f>IF(B281="","",IF(#REF!="","",#REF!))</f>
        <v>#REF!</v>
      </c>
      <c r="B281" s="9" t="e">
        <f>IF(#REF!="","",#REF!)</f>
        <v>#REF!</v>
      </c>
      <c r="C281" s="23"/>
      <c r="D281" s="25"/>
    </row>
    <row r="282" spans="1:4" x14ac:dyDescent="0.3">
      <c r="A282" s="10" t="e">
        <f>IF(B282="","",IF(#REF!="","",#REF!))</f>
        <v>#REF!</v>
      </c>
      <c r="B282" s="10" t="e">
        <f>IF(#REF!="","",#REF!)</f>
        <v>#REF!</v>
      </c>
      <c r="C282" s="22"/>
      <c r="D282" s="24"/>
    </row>
    <row r="283" spans="1:4" x14ac:dyDescent="0.3">
      <c r="A283" s="9" t="e">
        <f>IF(B283="","",IF(#REF!="","",#REF!))</f>
        <v>#REF!</v>
      </c>
      <c r="B283" s="9" t="e">
        <f>IF(#REF!="","",#REF!)</f>
        <v>#REF!</v>
      </c>
      <c r="C283" s="23"/>
      <c r="D283" s="25"/>
    </row>
    <row r="284" spans="1:4" x14ac:dyDescent="0.3">
      <c r="A284" s="10" t="e">
        <f>IF(B284="","",IF(#REF!="","",#REF!))</f>
        <v>#REF!</v>
      </c>
      <c r="B284" s="10" t="e">
        <f>IF(#REF!="","",#REF!)</f>
        <v>#REF!</v>
      </c>
      <c r="C284" s="22"/>
      <c r="D284" s="24"/>
    </row>
    <row r="285" spans="1:4" x14ac:dyDescent="0.3">
      <c r="A285" s="9" t="e">
        <f>IF(B285="","",IF(#REF!="","",#REF!))</f>
        <v>#REF!</v>
      </c>
      <c r="B285" s="9" t="e">
        <f>IF(#REF!="","",#REF!)</f>
        <v>#REF!</v>
      </c>
      <c r="C285" s="23"/>
      <c r="D285" s="25"/>
    </row>
    <row r="286" spans="1:4" x14ac:dyDescent="0.3">
      <c r="A286" s="10" t="e">
        <f>IF(B286="","",IF(#REF!="","",#REF!))</f>
        <v>#REF!</v>
      </c>
      <c r="B286" s="10" t="e">
        <f>IF(#REF!="","",#REF!)</f>
        <v>#REF!</v>
      </c>
      <c r="C286" s="22"/>
      <c r="D286" s="24"/>
    </row>
    <row r="287" spans="1:4" x14ac:dyDescent="0.3">
      <c r="A287" s="9" t="e">
        <f>IF(B287="","",IF(#REF!="","",#REF!))</f>
        <v>#REF!</v>
      </c>
      <c r="B287" s="9" t="e">
        <f>IF(#REF!="","",#REF!)</f>
        <v>#REF!</v>
      </c>
      <c r="C287" s="23"/>
      <c r="D287" s="25"/>
    </row>
    <row r="288" spans="1:4" x14ac:dyDescent="0.3">
      <c r="A288" s="10" t="e">
        <f>IF(B288="","",IF(#REF!="","",#REF!))</f>
        <v>#REF!</v>
      </c>
      <c r="B288" s="10" t="e">
        <f>IF(#REF!="","",#REF!)</f>
        <v>#REF!</v>
      </c>
      <c r="C288" s="22"/>
      <c r="D288" s="24"/>
    </row>
    <row r="289" spans="1:4" x14ac:dyDescent="0.3">
      <c r="A289" s="9" t="e">
        <f>IF(B289="","",IF(#REF!="","",#REF!))</f>
        <v>#REF!</v>
      </c>
      <c r="B289" s="9" t="e">
        <f>IF(#REF!="","",#REF!)</f>
        <v>#REF!</v>
      </c>
      <c r="C289" s="23"/>
      <c r="D289" s="25"/>
    </row>
    <row r="290" spans="1:4" x14ac:dyDescent="0.3">
      <c r="A290" s="10" t="e">
        <f>IF(B290="","",IF(#REF!="","",#REF!))</f>
        <v>#REF!</v>
      </c>
      <c r="B290" s="10" t="e">
        <f>IF(#REF!="","",#REF!)</f>
        <v>#REF!</v>
      </c>
      <c r="C290" s="22"/>
      <c r="D290" s="24"/>
    </row>
    <row r="291" spans="1:4" x14ac:dyDescent="0.3">
      <c r="A291" s="9" t="e">
        <f>IF(B291="","",IF(#REF!="","",#REF!))</f>
        <v>#REF!</v>
      </c>
      <c r="B291" s="9" t="e">
        <f>IF(#REF!="","",#REF!)</f>
        <v>#REF!</v>
      </c>
      <c r="C291" s="23"/>
      <c r="D291" s="25"/>
    </row>
    <row r="292" spans="1:4" x14ac:dyDescent="0.3">
      <c r="A292" s="10" t="e">
        <f>IF(B292="","",IF(#REF!="","",#REF!))</f>
        <v>#REF!</v>
      </c>
      <c r="B292" s="10" t="e">
        <f>IF(#REF!="","",#REF!)</f>
        <v>#REF!</v>
      </c>
      <c r="C292" s="22"/>
      <c r="D292" s="24"/>
    </row>
    <row r="293" spans="1:4" x14ac:dyDescent="0.3">
      <c r="A293" s="9" t="e">
        <f>IF(B293="","",IF(#REF!="","",#REF!))</f>
        <v>#REF!</v>
      </c>
      <c r="B293" s="9" t="e">
        <f>IF(#REF!="","",#REF!)</f>
        <v>#REF!</v>
      </c>
      <c r="C293" s="23"/>
      <c r="D293" s="25"/>
    </row>
    <row r="294" spans="1:4" x14ac:dyDescent="0.3">
      <c r="A294" s="10" t="e">
        <f>IF(B294="","",IF(#REF!="","",#REF!))</f>
        <v>#REF!</v>
      </c>
      <c r="B294" s="10" t="e">
        <f>IF(#REF!="","",#REF!)</f>
        <v>#REF!</v>
      </c>
      <c r="C294" s="22"/>
      <c r="D294" s="24"/>
    </row>
    <row r="295" spans="1:4" x14ac:dyDescent="0.3">
      <c r="A295" s="9" t="e">
        <f>IF(B295="","",IF(#REF!="","",#REF!))</f>
        <v>#REF!</v>
      </c>
      <c r="B295" s="9" t="e">
        <f>IF(#REF!="","",#REF!)</f>
        <v>#REF!</v>
      </c>
      <c r="C295" s="23"/>
      <c r="D295" s="25"/>
    </row>
    <row r="296" spans="1:4" x14ac:dyDescent="0.3">
      <c r="A296" s="10" t="e">
        <f>IF(B296="","",IF(#REF!="","",#REF!))</f>
        <v>#REF!</v>
      </c>
      <c r="B296" s="10" t="e">
        <f>IF(#REF!="","",#REF!)</f>
        <v>#REF!</v>
      </c>
      <c r="C296" s="22"/>
      <c r="D296" s="24"/>
    </row>
    <row r="297" spans="1:4" x14ac:dyDescent="0.3">
      <c r="A297" s="9" t="e">
        <f>IF(B297="","",IF(#REF!="","",#REF!))</f>
        <v>#REF!</v>
      </c>
      <c r="B297" s="9" t="e">
        <f>IF(#REF!="","",#REF!)</f>
        <v>#REF!</v>
      </c>
      <c r="C297" s="23"/>
      <c r="D297" s="25"/>
    </row>
    <row r="298" spans="1:4" x14ac:dyDescent="0.3">
      <c r="A298" s="10" t="e">
        <f>IF(B298="","",IF(#REF!="","",#REF!))</f>
        <v>#REF!</v>
      </c>
      <c r="B298" s="10" t="e">
        <f>IF(#REF!="","",#REF!)</f>
        <v>#REF!</v>
      </c>
      <c r="C298" s="22"/>
      <c r="D298" s="24"/>
    </row>
    <row r="299" spans="1:4" x14ac:dyDescent="0.3">
      <c r="A299" s="9" t="e">
        <f>IF(B299="","",IF(#REF!="","",#REF!))</f>
        <v>#REF!</v>
      </c>
      <c r="B299" s="9" t="e">
        <f>IF(#REF!="","",#REF!)</f>
        <v>#REF!</v>
      </c>
      <c r="C299" s="23"/>
      <c r="D299" s="25"/>
    </row>
    <row r="300" spans="1:4" x14ac:dyDescent="0.3">
      <c r="A300" s="10" t="e">
        <f>IF(B300="","",IF(#REF!="","",#REF!))</f>
        <v>#REF!</v>
      </c>
      <c r="B300" s="10" t="e">
        <f>IF(#REF!="","",#REF!)</f>
        <v>#REF!</v>
      </c>
      <c r="C300" s="22"/>
      <c r="D300" s="24"/>
    </row>
    <row r="301" spans="1:4" x14ac:dyDescent="0.3">
      <c r="A301" s="9" t="e">
        <f>IF(B301="","",IF(#REF!="","",#REF!))</f>
        <v>#REF!</v>
      </c>
      <c r="B301" s="9" t="e">
        <f>IF(#REF!="","",#REF!)</f>
        <v>#REF!</v>
      </c>
      <c r="C301" s="23"/>
      <c r="D301" s="25"/>
    </row>
  </sheetData>
  <sheetProtection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98:AM806"/>
  <sheetViews>
    <sheetView workbookViewId="0"/>
  </sheetViews>
  <sheetFormatPr defaultRowHeight="15" x14ac:dyDescent="0.25"/>
  <cols>
    <col min="2" max="2" width="11.140625" bestFit="1" customWidth="1"/>
    <col min="9" max="9" width="11.140625" bestFit="1" customWidth="1"/>
    <col min="11" max="11" width="12" bestFit="1" customWidth="1"/>
    <col min="12" max="12" width="10" bestFit="1" customWidth="1"/>
    <col min="17" max="17" width="16.140625" style="31" bestFit="1" customWidth="1"/>
    <col min="18" max="18" width="8.7109375" style="31" bestFit="1" customWidth="1"/>
    <col min="19" max="19" width="11.140625" bestFit="1" customWidth="1"/>
    <col min="20" max="20" width="4.7109375" bestFit="1" customWidth="1"/>
    <col min="21" max="21" width="8.7109375" bestFit="1" customWidth="1"/>
    <col min="24" max="24" width="21.85546875" customWidth="1"/>
    <col min="25" max="25" width="26.28515625" customWidth="1"/>
    <col min="26" max="29" width="18.85546875" customWidth="1"/>
    <col min="31" max="31" width="18.85546875" style="31" bestFit="1" customWidth="1"/>
  </cols>
  <sheetData>
    <row r="198" spans="1:39" x14ac:dyDescent="0.25">
      <c r="A198" t="s">
        <v>23</v>
      </c>
    </row>
    <row r="200" spans="1:39" ht="153" customHeight="1" x14ac:dyDescent="0.25">
      <c r="A200" s="111" t="s">
        <v>24</v>
      </c>
      <c r="B200" s="112"/>
      <c r="C200" s="112"/>
      <c r="D200" s="112"/>
      <c r="E200" s="113"/>
      <c r="H200" s="111" t="s">
        <v>25</v>
      </c>
      <c r="I200" s="112"/>
      <c r="J200" s="112"/>
      <c r="K200" s="112"/>
      <c r="L200" s="112"/>
      <c r="M200" s="112"/>
      <c r="N200" s="112"/>
      <c r="O200" s="112"/>
      <c r="P200" s="112"/>
      <c r="Q200" s="113"/>
      <c r="R200" s="35"/>
      <c r="X200" s="34" t="s">
        <v>55</v>
      </c>
      <c r="Y200" s="34" t="s">
        <v>58</v>
      </c>
      <c r="Z200" s="111" t="s">
        <v>59</v>
      </c>
      <c r="AA200" s="112"/>
      <c r="AB200" s="112"/>
      <c r="AC200" s="112"/>
      <c r="AD200" s="113"/>
      <c r="AE200" s="114" t="s">
        <v>57</v>
      </c>
      <c r="AF200" s="115"/>
      <c r="AG200" s="115"/>
      <c r="AH200" s="115"/>
      <c r="AI200" s="116"/>
      <c r="AJ200" s="111" t="s">
        <v>26</v>
      </c>
      <c r="AK200" s="112"/>
      <c r="AL200" s="112"/>
      <c r="AM200" s="113"/>
    </row>
    <row r="201" spans="1:39" x14ac:dyDescent="0.25">
      <c r="Q201" s="31" t="s">
        <v>53</v>
      </c>
      <c r="R201" s="31" t="s">
        <v>56</v>
      </c>
      <c r="S201" t="s">
        <v>20</v>
      </c>
      <c r="T201" t="s">
        <v>21</v>
      </c>
      <c r="U201" t="s">
        <v>54</v>
      </c>
    </row>
    <row r="202" spans="1:39" x14ac:dyDescent="0.25">
      <c r="A202" s="1">
        <v>0</v>
      </c>
      <c r="B202" s="1"/>
      <c r="C202" s="1"/>
      <c r="D202" s="1"/>
      <c r="E202" s="1"/>
      <c r="F202" s="1"/>
      <c r="G202" s="1"/>
      <c r="H202" s="1"/>
      <c r="I202" s="1"/>
      <c r="S202" s="1"/>
      <c r="T202" s="1"/>
      <c r="U202" s="1"/>
      <c r="V202" s="1"/>
      <c r="AJ202">
        <v>0</v>
      </c>
      <c r="AK202" t="str">
        <f t="shared" ref="AK202:AK211" si="0">TEXT(AJ202,0)</f>
        <v>0</v>
      </c>
      <c r="AL202">
        <v>0</v>
      </c>
      <c r="AM202">
        <v>0</v>
      </c>
    </row>
    <row r="203" spans="1:39" x14ac:dyDescent="0.25">
      <c r="A203" s="1">
        <f t="shared" ref="A203:A204" si="1">IF(B203="",A202,A202+1)</f>
        <v>0</v>
      </c>
      <c r="B203" s="1" t="str">
        <f>IF('PASTE DATA HERE'!$D3="","",'PASTE DATA HERE'!A3)</f>
        <v/>
      </c>
      <c r="C203" s="1" t="str">
        <f>IF('PASTE DATA HERE'!$D3="","",'PASTE DATA HERE'!B3)</f>
        <v/>
      </c>
      <c r="D203" s="1" t="str">
        <f>IF('PASTE DATA HERE'!$D3="","",'PASTE DATA HERE'!C3)</f>
        <v/>
      </c>
      <c r="E203" s="1" t="str">
        <f>IF('PASTE DATA HERE'!$D3="","",'PASTE DATA HERE'!D3)</f>
        <v/>
      </c>
      <c r="F203" s="1"/>
      <c r="G203" s="1"/>
      <c r="H203" s="1">
        <v>1</v>
      </c>
      <c r="I203" s="1" t="str">
        <f>IFERROR(VLOOKUP($H203,$A$203:$E$502,2,FALSE),"ZZZZZZZZZ")</f>
        <v>ZZZZZZZZZ</v>
      </c>
      <c r="J203">
        <f>IF(LEN(I203)&gt;6,VLOOKUP(LEFT(RIGHT($I203,7)),$AK$202:$AM$237,2,FALSE)*10^12,0)</f>
        <v>35000000000000</v>
      </c>
      <c r="K203">
        <f>IF(LEN(I203)&gt;5,VLOOKUP(LEFT(RIGHT($I203,6)),$AK$202:$AM$237,2,FALSE)*10^10,0)</f>
        <v>350000000000</v>
      </c>
      <c r="L203">
        <f>IF(LEN(I203)&gt;4,VLOOKUP(LEFT(RIGHT($I203,5)),$AK$202:$AM$237,2,FALSE)*10^8,0)</f>
        <v>3500000000</v>
      </c>
      <c r="M203">
        <f>IF(LEN(I203)&gt;3,VLOOKUP(LEFT(RIGHT($I203,4)),$AK$202:$AM$237,2,FALSE)*10^6,0)</f>
        <v>35000000</v>
      </c>
      <c r="N203">
        <f>IF(LEN(I203)&gt;2,VLOOKUP(LEFT(RIGHT($I203,3)),$AK$202:$AM$237,2,FALSE)*10^4,0)</f>
        <v>350000</v>
      </c>
      <c r="O203">
        <f>IF(LEN(I203)&gt;1,VLOOKUP(LEFT(RIGHT($I203,2)),$AK$202:$AM$237,2,FALSE)*10^2,0)</f>
        <v>3500</v>
      </c>
      <c r="P203">
        <f>IF(LEN(I203)&gt;0,VLOOKUP(LEFT(RIGHT($I203,1)),$AK$202:$AM$237,2,FALSE),0)</f>
        <v>35</v>
      </c>
      <c r="Q203" s="31">
        <f>SUM(J203:P203)+10^14</f>
        <v>135353535353535</v>
      </c>
      <c r="R203" s="31" t="str">
        <f>IFERROR(VLOOKUP($H203,$A$203:$E$502,2,FALSE),"")</f>
        <v/>
      </c>
      <c r="S203" s="1" t="str">
        <f>IFERROR(VLOOKUP($H203,$A$203:$E$502,3,FALSE),"")</f>
        <v/>
      </c>
      <c r="T203" s="1" t="str">
        <f>IFERROR(VLOOKUP($H203,$A$203:$E$502,4,FALSE),"")</f>
        <v/>
      </c>
      <c r="U203" s="1" t="str">
        <f>IFERROR(VLOOKUP($H203,$A$203:$E$502,5,FALSE),"")</f>
        <v/>
      </c>
      <c r="V203" s="1"/>
      <c r="W203">
        <f>H203</f>
        <v>1</v>
      </c>
      <c r="X203" s="31">
        <f>MIN(Q203:Q806)</f>
        <v>135353535353535</v>
      </c>
      <c r="Y203" s="31" t="e">
        <f>IF(X203=135353535353535,NA(),X203)</f>
        <v>#N/A</v>
      </c>
      <c r="Z203" s="31" t="e">
        <f>VLOOKUP($Y203,$Q$203:$U$806,2,FALSE)</f>
        <v>#N/A</v>
      </c>
      <c r="AA203" s="31" t="e">
        <f>VLOOKUP($Y203,$Q$203:$U$806,3,FALSE)</f>
        <v>#N/A</v>
      </c>
      <c r="AB203" s="31" t="e">
        <f>VLOOKUP($Y203,$Q$203:$U$806,4,FALSE)</f>
        <v>#N/A</v>
      </c>
      <c r="AC203" s="31" t="e">
        <f>VLOOKUP($Y203,$Q$203:$U$502,5,FALSE)</f>
        <v>#N/A</v>
      </c>
      <c r="AD203" s="31" t="e">
        <f>VLOOKUP($Y203,$Q$507:$U$806,5,FALSE)</f>
        <v>#N/A</v>
      </c>
      <c r="AE203" s="36">
        <f t="shared" ref="AE203:AE266" si="2">IF(ISNA(Z203),0,Z203)</f>
        <v>0</v>
      </c>
      <c r="AF203" s="36">
        <f t="shared" ref="AF203:AF266" si="3">IF(ISNA(AA203),0,AA203)</f>
        <v>0</v>
      </c>
      <c r="AG203" s="36">
        <f t="shared" ref="AG203:AG266" si="4">IF(ISNA(AB203),0,AB203)</f>
        <v>0</v>
      </c>
      <c r="AH203" s="36">
        <f>IF(ISNA(AC203),0,AC203)</f>
        <v>0</v>
      </c>
      <c r="AI203" s="36">
        <f>IF(ISNA(AD203),0,AD203)</f>
        <v>0</v>
      </c>
      <c r="AJ203">
        <v>1</v>
      </c>
      <c r="AK203" t="str">
        <f t="shared" si="0"/>
        <v>1</v>
      </c>
      <c r="AL203">
        <v>1</v>
      </c>
      <c r="AM203">
        <v>1</v>
      </c>
    </row>
    <row r="204" spans="1:39" x14ac:dyDescent="0.25">
      <c r="A204" s="1">
        <f t="shared" si="1"/>
        <v>0</v>
      </c>
      <c r="B204" s="1" t="str">
        <f>IF('PASTE DATA HERE'!$D4="","",'PASTE DATA HERE'!A4)</f>
        <v/>
      </c>
      <c r="C204" s="1" t="str">
        <f>IF('PASTE DATA HERE'!$D4="","",'PASTE DATA HERE'!B4)</f>
        <v/>
      </c>
      <c r="D204" s="1" t="str">
        <f>IF('PASTE DATA HERE'!$D4="","",'PASTE DATA HERE'!C4)</f>
        <v/>
      </c>
      <c r="E204" s="1" t="str">
        <f>IF('PASTE DATA HERE'!$D4="","",'PASTE DATA HERE'!D4)</f>
        <v/>
      </c>
      <c r="F204" s="1"/>
      <c r="G204" s="1"/>
      <c r="H204" s="1">
        <v>2</v>
      </c>
      <c r="I204" s="1" t="str">
        <f>IFERROR(VLOOKUP($H204,$A$203:$E$502,2,FALSE),"ZZZZZZZZZ")</f>
        <v>ZZZZZZZZZ</v>
      </c>
      <c r="J204">
        <f t="shared" ref="J204:J267" si="5">IF(LEN(I204)&gt;6,VLOOKUP(LEFT(RIGHT($I204,7)),$AK$202:$AM$237,2,FALSE)*10^12,0)</f>
        <v>35000000000000</v>
      </c>
      <c r="K204">
        <f t="shared" ref="K204:K267" si="6">IF(LEN(I204)&gt;5,VLOOKUP(LEFT(RIGHT($I204,6)),$AK$202:$AM$237,2,FALSE)*10^10,0)</f>
        <v>350000000000</v>
      </c>
      <c r="L204">
        <f t="shared" ref="L204:L267" si="7">IF(LEN(I204)&gt;4,VLOOKUP(LEFT(RIGHT($I204,5)),$AK$202:$AM$237,2,FALSE)*10^8,0)</f>
        <v>3500000000</v>
      </c>
      <c r="M204">
        <f t="shared" ref="M204:M267" si="8">IF(LEN(I204)&gt;3,VLOOKUP(LEFT(RIGHT($I204,4)),$AK$202:$AM$237,2,FALSE)*10^6,0)</f>
        <v>35000000</v>
      </c>
      <c r="N204">
        <f t="shared" ref="N204:N267" si="9">IF(LEN(I204)&gt;2,VLOOKUP(LEFT(RIGHT($I204,3)),$AK$202:$AM$237,2,FALSE)*10^4,0)</f>
        <v>350000</v>
      </c>
      <c r="O204">
        <f t="shared" ref="O204:O267" si="10">IF(LEN(I204)&gt;1,VLOOKUP(LEFT(RIGHT($I204,2)),$AK$202:$AM$237,2,FALSE)*10^2,0)</f>
        <v>3500</v>
      </c>
      <c r="P204">
        <f t="shared" ref="P204:P267" si="11">IF(LEN(I204)&gt;0,VLOOKUP(LEFT(RIGHT($I204,1)),$AK$202:$AM$237,2,FALSE),0)</f>
        <v>35</v>
      </c>
      <c r="Q204" s="31">
        <f>SUM(J204:P204)+10^14</f>
        <v>135353535353535</v>
      </c>
      <c r="R204" s="31" t="str">
        <f t="shared" ref="R204:R267" si="12">IFERROR(VLOOKUP($H204,$A$203:$E$502,2,FALSE),"")</f>
        <v/>
      </c>
      <c r="S204" s="1" t="str">
        <f>IFERROR(VLOOKUP($H204,$A$203:$E$502,3,FALSE),"")</f>
        <v/>
      </c>
      <c r="T204" s="1" t="str">
        <f>IFERROR(VLOOKUP($H204,$A$203:$E$502,4,FALSE),"")</f>
        <v/>
      </c>
      <c r="U204" s="1" t="str">
        <f>IFERROR(VLOOKUP($H204,$A$203:$E$502,5,FALSE),"")</f>
        <v/>
      </c>
      <c r="V204" s="1"/>
      <c r="W204">
        <f>H204</f>
        <v>2</v>
      </c>
      <c r="X204" s="31" t="e">
        <f t="array" ref="X204">VLOOKUP(MIN(IF($Q$203:$Q$806&gt;X203,$Q$203:$Q$806)),$Q$203:$Q$806,1,FALSE)</f>
        <v>#N/A</v>
      </c>
      <c r="Y204" s="31" t="e">
        <f t="shared" ref="Y204:Y267" si="13">IF(X204=135353535353535,NA(),X204)</f>
        <v>#N/A</v>
      </c>
      <c r="Z204" s="31" t="e">
        <f t="shared" ref="Z204:Z267" si="14">VLOOKUP($Y204,$Q$203:$U$806,2,FALSE)</f>
        <v>#N/A</v>
      </c>
      <c r="AA204" s="31" t="e">
        <f t="shared" ref="AA204:AA267" si="15">VLOOKUP($Y204,$Q$203:$U$806,3,FALSE)</f>
        <v>#N/A</v>
      </c>
      <c r="AB204" s="31" t="e">
        <f t="shared" ref="AB204:AB267" si="16">VLOOKUP($Y204,$Q$203:$U$806,4,FALSE)</f>
        <v>#N/A</v>
      </c>
      <c r="AC204" s="31" t="e">
        <f t="shared" ref="AC204:AC267" si="17">VLOOKUP($Y204,$Q$203:$U$502,5,FALSE)</f>
        <v>#N/A</v>
      </c>
      <c r="AD204" s="31" t="e">
        <f t="shared" ref="AD204:AD267" si="18">VLOOKUP($Y204,$Q$507:$U$806,5,FALSE)</f>
        <v>#N/A</v>
      </c>
      <c r="AE204" s="9">
        <f t="shared" si="2"/>
        <v>0</v>
      </c>
      <c r="AF204" s="9">
        <f t="shared" si="3"/>
        <v>0</v>
      </c>
      <c r="AG204" s="9">
        <f t="shared" si="4"/>
        <v>0</v>
      </c>
      <c r="AH204" s="36">
        <f t="shared" ref="AH204:AH267" si="19">IF(ISNA(AC204),0,AC204)</f>
        <v>0</v>
      </c>
      <c r="AI204" s="36">
        <f t="shared" ref="AI204:AI267" si="20">IF(ISNA(AD204),0,AD204)</f>
        <v>0</v>
      </c>
      <c r="AJ204">
        <v>2</v>
      </c>
      <c r="AK204" t="str">
        <f t="shared" si="0"/>
        <v>2</v>
      </c>
      <c r="AL204">
        <v>2</v>
      </c>
      <c r="AM204">
        <v>2</v>
      </c>
    </row>
    <row r="205" spans="1:39" x14ac:dyDescent="0.25">
      <c r="A205" s="1">
        <f t="shared" ref="A205:A268" si="21">IF(B205="",A204,A204+1)</f>
        <v>0</v>
      </c>
      <c r="B205" s="1" t="str">
        <f>IF('PASTE DATA HERE'!$D5="","",'PASTE DATA HERE'!A5)</f>
        <v/>
      </c>
      <c r="C205" s="1" t="str">
        <f>IF('PASTE DATA HERE'!$D5="","",'PASTE DATA HERE'!B5)</f>
        <v/>
      </c>
      <c r="D205" s="1" t="str">
        <f>IF('PASTE DATA HERE'!$D5="","",'PASTE DATA HERE'!C5)</f>
        <v/>
      </c>
      <c r="E205" s="1" t="str">
        <f>IF('PASTE DATA HERE'!$D5="","",'PASTE DATA HERE'!D5)</f>
        <v/>
      </c>
      <c r="F205" s="1"/>
      <c r="G205" s="1"/>
      <c r="H205" s="1">
        <v>3</v>
      </c>
      <c r="I205" s="1" t="str">
        <f t="shared" ref="I205:I268" si="22">IFERROR(VLOOKUP($H205,$A$203:$E$502,2,FALSE),"ZZZZZZZZZ")</f>
        <v>ZZZZZZZZZ</v>
      </c>
      <c r="J205">
        <f t="shared" si="5"/>
        <v>35000000000000</v>
      </c>
      <c r="K205">
        <f t="shared" si="6"/>
        <v>350000000000</v>
      </c>
      <c r="L205">
        <f t="shared" si="7"/>
        <v>3500000000</v>
      </c>
      <c r="M205">
        <f t="shared" si="8"/>
        <v>35000000</v>
      </c>
      <c r="N205">
        <f t="shared" si="9"/>
        <v>350000</v>
      </c>
      <c r="O205">
        <f t="shared" si="10"/>
        <v>3500</v>
      </c>
      <c r="P205">
        <f t="shared" si="11"/>
        <v>35</v>
      </c>
      <c r="Q205" s="31">
        <f t="shared" ref="Q205:Q268" si="23">SUM(J205:P205)+10^14</f>
        <v>135353535353535</v>
      </c>
      <c r="R205" s="31" t="str">
        <f t="shared" si="12"/>
        <v/>
      </c>
      <c r="S205" s="1" t="str">
        <f t="shared" ref="S205:S268" si="24">IFERROR(VLOOKUP($H205,$A$203:$E$502,3,FALSE),"")</f>
        <v/>
      </c>
      <c r="T205" s="1" t="str">
        <f t="shared" ref="T205:T268" si="25">IFERROR(VLOOKUP($H205,$A$203:$E$502,4,FALSE),"")</f>
        <v/>
      </c>
      <c r="U205" s="1" t="str">
        <f t="shared" ref="U205:U268" si="26">IFERROR(VLOOKUP($H205,$A$203:$E$502,5,FALSE),"")</f>
        <v/>
      </c>
      <c r="V205" s="1"/>
      <c r="W205">
        <f t="shared" ref="W205:W268" si="27">H205</f>
        <v>3</v>
      </c>
      <c r="X205" s="31" t="e">
        <f t="array" ref="X205">VLOOKUP(MIN(IF($Q$203:$Q$806&gt;X204,$Q$203:$Q$806)),$Q$203:$Q$806,1,FALSE)</f>
        <v>#N/A</v>
      </c>
      <c r="Y205" s="31" t="e">
        <f t="shared" si="13"/>
        <v>#N/A</v>
      </c>
      <c r="Z205" s="31" t="e">
        <f t="shared" si="14"/>
        <v>#N/A</v>
      </c>
      <c r="AA205" s="31" t="e">
        <f t="shared" si="15"/>
        <v>#N/A</v>
      </c>
      <c r="AB205" s="31" t="e">
        <f t="shared" si="16"/>
        <v>#N/A</v>
      </c>
      <c r="AC205" s="31" t="e">
        <f t="shared" si="17"/>
        <v>#N/A</v>
      </c>
      <c r="AD205" s="31" t="e">
        <f t="shared" si="18"/>
        <v>#N/A</v>
      </c>
      <c r="AE205" s="10">
        <f t="shared" si="2"/>
        <v>0</v>
      </c>
      <c r="AF205" s="10">
        <f t="shared" si="3"/>
        <v>0</v>
      </c>
      <c r="AG205" s="10">
        <f t="shared" si="4"/>
        <v>0</v>
      </c>
      <c r="AH205" s="36">
        <f t="shared" si="19"/>
        <v>0</v>
      </c>
      <c r="AI205" s="36">
        <f t="shared" si="20"/>
        <v>0</v>
      </c>
      <c r="AJ205">
        <v>3</v>
      </c>
      <c r="AK205" t="str">
        <f t="shared" si="0"/>
        <v>3</v>
      </c>
      <c r="AL205">
        <v>3</v>
      </c>
      <c r="AM205">
        <v>3</v>
      </c>
    </row>
    <row r="206" spans="1:39" x14ac:dyDescent="0.25">
      <c r="A206" s="1">
        <f t="shared" si="21"/>
        <v>0</v>
      </c>
      <c r="B206" s="1" t="str">
        <f>IF('PASTE DATA HERE'!$D6="","",'PASTE DATA HERE'!A6)</f>
        <v/>
      </c>
      <c r="C206" s="1" t="str">
        <f>IF('PASTE DATA HERE'!$D6="","",'PASTE DATA HERE'!B6)</f>
        <v/>
      </c>
      <c r="D206" s="1" t="str">
        <f>IF('PASTE DATA HERE'!$D6="","",'PASTE DATA HERE'!C6)</f>
        <v/>
      </c>
      <c r="E206" s="1" t="str">
        <f>IF('PASTE DATA HERE'!$D6="","",'PASTE DATA HERE'!D6)</f>
        <v/>
      </c>
      <c r="F206" s="1"/>
      <c r="G206" s="1"/>
      <c r="H206" s="1">
        <v>4</v>
      </c>
      <c r="I206" s="1" t="str">
        <f t="shared" si="22"/>
        <v>ZZZZZZZZZ</v>
      </c>
      <c r="J206">
        <f t="shared" si="5"/>
        <v>35000000000000</v>
      </c>
      <c r="K206">
        <f t="shared" si="6"/>
        <v>350000000000</v>
      </c>
      <c r="L206">
        <f t="shared" si="7"/>
        <v>3500000000</v>
      </c>
      <c r="M206">
        <f t="shared" si="8"/>
        <v>35000000</v>
      </c>
      <c r="N206">
        <f t="shared" si="9"/>
        <v>350000</v>
      </c>
      <c r="O206">
        <f t="shared" si="10"/>
        <v>3500</v>
      </c>
      <c r="P206">
        <f t="shared" si="11"/>
        <v>35</v>
      </c>
      <c r="Q206" s="31">
        <f t="shared" si="23"/>
        <v>135353535353535</v>
      </c>
      <c r="R206" s="31" t="str">
        <f t="shared" si="12"/>
        <v/>
      </c>
      <c r="S206" s="1" t="str">
        <f t="shared" si="24"/>
        <v/>
      </c>
      <c r="T206" s="1" t="str">
        <f t="shared" si="25"/>
        <v/>
      </c>
      <c r="U206" s="1" t="str">
        <f t="shared" si="26"/>
        <v/>
      </c>
      <c r="V206" s="1"/>
      <c r="W206">
        <f t="shared" si="27"/>
        <v>4</v>
      </c>
      <c r="X206" s="31" t="e">
        <f t="array" ref="X206">VLOOKUP(MIN(IF($Q$203:$Q$806&gt;X205,$Q$203:$Q$806)),$Q$203:$Q$806,1,FALSE)</f>
        <v>#N/A</v>
      </c>
      <c r="Y206" s="31" t="e">
        <f t="shared" si="13"/>
        <v>#N/A</v>
      </c>
      <c r="Z206" s="31" t="e">
        <f t="shared" si="14"/>
        <v>#N/A</v>
      </c>
      <c r="AA206" s="31" t="e">
        <f t="shared" si="15"/>
        <v>#N/A</v>
      </c>
      <c r="AB206" s="31" t="e">
        <f t="shared" si="16"/>
        <v>#N/A</v>
      </c>
      <c r="AC206" s="31" t="e">
        <f t="shared" si="17"/>
        <v>#N/A</v>
      </c>
      <c r="AD206" s="31" t="e">
        <f t="shared" si="18"/>
        <v>#N/A</v>
      </c>
      <c r="AE206" s="9">
        <f t="shared" si="2"/>
        <v>0</v>
      </c>
      <c r="AF206" s="9">
        <f t="shared" si="3"/>
        <v>0</v>
      </c>
      <c r="AG206" s="9">
        <f t="shared" si="4"/>
        <v>0</v>
      </c>
      <c r="AH206" s="36">
        <f t="shared" si="19"/>
        <v>0</v>
      </c>
      <c r="AI206" s="36">
        <f t="shared" si="20"/>
        <v>0</v>
      </c>
      <c r="AJ206">
        <v>4</v>
      </c>
      <c r="AK206" t="str">
        <f t="shared" si="0"/>
        <v>4</v>
      </c>
      <c r="AL206">
        <v>4</v>
      </c>
      <c r="AM206">
        <v>4</v>
      </c>
    </row>
    <row r="207" spans="1:39" x14ac:dyDescent="0.25">
      <c r="A207" s="1">
        <f t="shared" si="21"/>
        <v>0</v>
      </c>
      <c r="B207" s="1" t="str">
        <f>IF('PASTE DATA HERE'!$D7="","",'PASTE DATA HERE'!A7)</f>
        <v/>
      </c>
      <c r="C207" s="1" t="str">
        <f>IF('PASTE DATA HERE'!$D7="","",'PASTE DATA HERE'!B7)</f>
        <v/>
      </c>
      <c r="D207" s="1" t="str">
        <f>IF('PASTE DATA HERE'!$D7="","",'PASTE DATA HERE'!C7)</f>
        <v/>
      </c>
      <c r="E207" s="1" t="str">
        <f>IF('PASTE DATA HERE'!$D7="","",'PASTE DATA HERE'!D7)</f>
        <v/>
      </c>
      <c r="F207" s="1"/>
      <c r="G207" s="1"/>
      <c r="H207" s="1">
        <v>5</v>
      </c>
      <c r="I207" s="1" t="str">
        <f t="shared" si="22"/>
        <v>ZZZZZZZZZ</v>
      </c>
      <c r="J207">
        <f t="shared" si="5"/>
        <v>35000000000000</v>
      </c>
      <c r="K207">
        <f t="shared" si="6"/>
        <v>350000000000</v>
      </c>
      <c r="L207">
        <f t="shared" si="7"/>
        <v>3500000000</v>
      </c>
      <c r="M207">
        <f t="shared" si="8"/>
        <v>35000000</v>
      </c>
      <c r="N207">
        <f t="shared" si="9"/>
        <v>350000</v>
      </c>
      <c r="O207">
        <f t="shared" si="10"/>
        <v>3500</v>
      </c>
      <c r="P207">
        <f t="shared" si="11"/>
        <v>35</v>
      </c>
      <c r="Q207" s="31">
        <f t="shared" si="23"/>
        <v>135353535353535</v>
      </c>
      <c r="R207" s="31" t="str">
        <f t="shared" si="12"/>
        <v/>
      </c>
      <c r="S207" s="1" t="str">
        <f t="shared" si="24"/>
        <v/>
      </c>
      <c r="T207" s="1" t="str">
        <f t="shared" si="25"/>
        <v/>
      </c>
      <c r="U207" s="1" t="str">
        <f t="shared" si="26"/>
        <v/>
      </c>
      <c r="V207" s="1"/>
      <c r="W207">
        <f t="shared" si="27"/>
        <v>5</v>
      </c>
      <c r="X207" s="31" t="e">
        <f t="array" ref="X207">VLOOKUP(MIN(IF($Q$203:$Q$806&gt;X206,$Q$203:$Q$806)),$Q$203:$Q$806,1,FALSE)</f>
        <v>#N/A</v>
      </c>
      <c r="Y207" s="31" t="e">
        <f t="shared" si="13"/>
        <v>#N/A</v>
      </c>
      <c r="Z207" s="31" t="e">
        <f t="shared" si="14"/>
        <v>#N/A</v>
      </c>
      <c r="AA207" s="31" t="e">
        <f t="shared" si="15"/>
        <v>#N/A</v>
      </c>
      <c r="AB207" s="31" t="e">
        <f t="shared" si="16"/>
        <v>#N/A</v>
      </c>
      <c r="AC207" s="31" t="e">
        <f t="shared" si="17"/>
        <v>#N/A</v>
      </c>
      <c r="AD207" s="31" t="e">
        <f t="shared" si="18"/>
        <v>#N/A</v>
      </c>
      <c r="AE207" s="10">
        <f t="shared" si="2"/>
        <v>0</v>
      </c>
      <c r="AF207" s="10">
        <f t="shared" si="3"/>
        <v>0</v>
      </c>
      <c r="AG207" s="10">
        <f t="shared" si="4"/>
        <v>0</v>
      </c>
      <c r="AH207" s="36">
        <f t="shared" si="19"/>
        <v>0</v>
      </c>
      <c r="AI207" s="36">
        <f t="shared" si="20"/>
        <v>0</v>
      </c>
      <c r="AJ207">
        <v>5</v>
      </c>
      <c r="AK207" t="str">
        <f t="shared" si="0"/>
        <v>5</v>
      </c>
      <c r="AL207">
        <v>5</v>
      </c>
      <c r="AM207">
        <v>5</v>
      </c>
    </row>
    <row r="208" spans="1:39" x14ac:dyDescent="0.25">
      <c r="A208" s="1">
        <f t="shared" si="21"/>
        <v>0</v>
      </c>
      <c r="B208" s="1" t="str">
        <f>IF('PASTE DATA HERE'!$D8="","",'PASTE DATA HERE'!A8)</f>
        <v/>
      </c>
      <c r="C208" s="1" t="str">
        <f>IF('PASTE DATA HERE'!$D8="","",'PASTE DATA HERE'!B8)</f>
        <v/>
      </c>
      <c r="D208" s="1" t="str">
        <f>IF('PASTE DATA HERE'!$D8="","",'PASTE DATA HERE'!C8)</f>
        <v/>
      </c>
      <c r="E208" s="1" t="str">
        <f>IF('PASTE DATA HERE'!$D8="","",'PASTE DATA HERE'!D8)</f>
        <v/>
      </c>
      <c r="F208" s="1"/>
      <c r="G208" s="1"/>
      <c r="H208" s="1">
        <v>6</v>
      </c>
      <c r="I208" s="1" t="str">
        <f t="shared" si="22"/>
        <v>ZZZZZZZZZ</v>
      </c>
      <c r="J208">
        <f t="shared" si="5"/>
        <v>35000000000000</v>
      </c>
      <c r="K208">
        <f t="shared" si="6"/>
        <v>350000000000</v>
      </c>
      <c r="L208">
        <f t="shared" si="7"/>
        <v>3500000000</v>
      </c>
      <c r="M208">
        <f t="shared" si="8"/>
        <v>35000000</v>
      </c>
      <c r="N208">
        <f t="shared" si="9"/>
        <v>350000</v>
      </c>
      <c r="O208">
        <f t="shared" si="10"/>
        <v>3500</v>
      </c>
      <c r="P208">
        <f t="shared" si="11"/>
        <v>35</v>
      </c>
      <c r="Q208" s="31">
        <f t="shared" si="23"/>
        <v>135353535353535</v>
      </c>
      <c r="R208" s="31" t="str">
        <f t="shared" si="12"/>
        <v/>
      </c>
      <c r="S208" s="1" t="str">
        <f t="shared" si="24"/>
        <v/>
      </c>
      <c r="T208" s="1" t="str">
        <f t="shared" si="25"/>
        <v/>
      </c>
      <c r="U208" s="1" t="str">
        <f t="shared" si="26"/>
        <v/>
      </c>
      <c r="V208" s="1"/>
      <c r="W208">
        <f t="shared" si="27"/>
        <v>6</v>
      </c>
      <c r="X208" s="31" t="e">
        <f t="array" ref="X208">VLOOKUP(MIN(IF($Q$203:$Q$806&gt;X207,$Q$203:$Q$806)),$Q$203:$Q$806,1,FALSE)</f>
        <v>#N/A</v>
      </c>
      <c r="Y208" s="31" t="e">
        <f t="shared" si="13"/>
        <v>#N/A</v>
      </c>
      <c r="Z208" s="31" t="e">
        <f t="shared" si="14"/>
        <v>#N/A</v>
      </c>
      <c r="AA208" s="31" t="e">
        <f t="shared" si="15"/>
        <v>#N/A</v>
      </c>
      <c r="AB208" s="31" t="e">
        <f t="shared" si="16"/>
        <v>#N/A</v>
      </c>
      <c r="AC208" s="31" t="e">
        <f t="shared" si="17"/>
        <v>#N/A</v>
      </c>
      <c r="AD208" s="31" t="e">
        <f t="shared" si="18"/>
        <v>#N/A</v>
      </c>
      <c r="AE208" s="9">
        <f t="shared" si="2"/>
        <v>0</v>
      </c>
      <c r="AF208" s="9">
        <f t="shared" si="3"/>
        <v>0</v>
      </c>
      <c r="AG208" s="9">
        <f t="shared" si="4"/>
        <v>0</v>
      </c>
      <c r="AH208" s="36">
        <f t="shared" si="19"/>
        <v>0</v>
      </c>
      <c r="AI208" s="36">
        <f t="shared" si="20"/>
        <v>0</v>
      </c>
      <c r="AJ208">
        <v>6</v>
      </c>
      <c r="AK208" t="str">
        <f t="shared" si="0"/>
        <v>6</v>
      </c>
      <c r="AL208">
        <v>6</v>
      </c>
      <c r="AM208">
        <v>6</v>
      </c>
    </row>
    <row r="209" spans="1:39" x14ac:dyDescent="0.25">
      <c r="A209" s="1">
        <f t="shared" si="21"/>
        <v>0</v>
      </c>
      <c r="B209" s="1" t="str">
        <f>IF('PASTE DATA HERE'!$D9="","",'PASTE DATA HERE'!A9)</f>
        <v/>
      </c>
      <c r="C209" s="1" t="str">
        <f>IF('PASTE DATA HERE'!$D9="","",'PASTE DATA HERE'!B9)</f>
        <v/>
      </c>
      <c r="D209" s="1" t="str">
        <f>IF('PASTE DATA HERE'!$D9="","",'PASTE DATA HERE'!C9)</f>
        <v/>
      </c>
      <c r="E209" s="1" t="str">
        <f>IF('PASTE DATA HERE'!$D9="","",'PASTE DATA HERE'!D9)</f>
        <v/>
      </c>
      <c r="F209" s="1"/>
      <c r="G209" s="1"/>
      <c r="H209" s="1">
        <v>7</v>
      </c>
      <c r="I209" s="1" t="str">
        <f t="shared" si="22"/>
        <v>ZZZZZZZZZ</v>
      </c>
      <c r="J209">
        <f t="shared" si="5"/>
        <v>35000000000000</v>
      </c>
      <c r="K209">
        <f t="shared" si="6"/>
        <v>350000000000</v>
      </c>
      <c r="L209">
        <f t="shared" si="7"/>
        <v>3500000000</v>
      </c>
      <c r="M209">
        <f t="shared" si="8"/>
        <v>35000000</v>
      </c>
      <c r="N209">
        <f t="shared" si="9"/>
        <v>350000</v>
      </c>
      <c r="O209">
        <f t="shared" si="10"/>
        <v>3500</v>
      </c>
      <c r="P209">
        <f t="shared" si="11"/>
        <v>35</v>
      </c>
      <c r="Q209" s="31">
        <f t="shared" si="23"/>
        <v>135353535353535</v>
      </c>
      <c r="R209" s="31" t="str">
        <f t="shared" si="12"/>
        <v/>
      </c>
      <c r="S209" s="1" t="str">
        <f t="shared" si="24"/>
        <v/>
      </c>
      <c r="T209" s="1" t="str">
        <f t="shared" si="25"/>
        <v/>
      </c>
      <c r="U209" s="1" t="str">
        <f t="shared" si="26"/>
        <v/>
      </c>
      <c r="V209" s="1"/>
      <c r="W209">
        <f t="shared" si="27"/>
        <v>7</v>
      </c>
      <c r="X209" s="31" t="e">
        <f t="array" ref="X209">VLOOKUP(MIN(IF($Q$203:$Q$806&gt;X208,$Q$203:$Q$806)),$Q$203:$Q$806,1,FALSE)</f>
        <v>#N/A</v>
      </c>
      <c r="Y209" s="31" t="e">
        <f t="shared" si="13"/>
        <v>#N/A</v>
      </c>
      <c r="Z209" s="31" t="e">
        <f t="shared" si="14"/>
        <v>#N/A</v>
      </c>
      <c r="AA209" s="31" t="e">
        <f t="shared" si="15"/>
        <v>#N/A</v>
      </c>
      <c r="AB209" s="31" t="e">
        <f t="shared" si="16"/>
        <v>#N/A</v>
      </c>
      <c r="AC209" s="31" t="e">
        <f t="shared" si="17"/>
        <v>#N/A</v>
      </c>
      <c r="AD209" s="31" t="e">
        <f t="shared" si="18"/>
        <v>#N/A</v>
      </c>
      <c r="AE209" s="10">
        <f t="shared" si="2"/>
        <v>0</v>
      </c>
      <c r="AF209" s="10">
        <f t="shared" si="3"/>
        <v>0</v>
      </c>
      <c r="AG209" s="10">
        <f t="shared" si="4"/>
        <v>0</v>
      </c>
      <c r="AH209" s="36">
        <f t="shared" si="19"/>
        <v>0</v>
      </c>
      <c r="AI209" s="36">
        <f t="shared" si="20"/>
        <v>0</v>
      </c>
      <c r="AJ209">
        <v>7</v>
      </c>
      <c r="AK209" t="str">
        <f t="shared" si="0"/>
        <v>7</v>
      </c>
      <c r="AL209">
        <v>7</v>
      </c>
      <c r="AM209">
        <v>7</v>
      </c>
    </row>
    <row r="210" spans="1:39" x14ac:dyDescent="0.25">
      <c r="A210" s="1">
        <f t="shared" si="21"/>
        <v>0</v>
      </c>
      <c r="B210" s="1" t="str">
        <f>IF('PASTE DATA HERE'!$D10="","",'PASTE DATA HERE'!A10)</f>
        <v/>
      </c>
      <c r="C210" s="1" t="str">
        <f>IF('PASTE DATA HERE'!$D10="","",'PASTE DATA HERE'!B10)</f>
        <v/>
      </c>
      <c r="D210" s="1" t="str">
        <f>IF('PASTE DATA HERE'!$D10="","",'PASTE DATA HERE'!C10)</f>
        <v/>
      </c>
      <c r="E210" s="1" t="str">
        <f>IF('PASTE DATA HERE'!$D10="","",'PASTE DATA HERE'!D10)</f>
        <v/>
      </c>
      <c r="F210" s="1"/>
      <c r="G210" s="1"/>
      <c r="H210" s="1">
        <v>8</v>
      </c>
      <c r="I210" s="1" t="str">
        <f t="shared" si="22"/>
        <v>ZZZZZZZZZ</v>
      </c>
      <c r="J210">
        <f t="shared" si="5"/>
        <v>35000000000000</v>
      </c>
      <c r="K210">
        <f t="shared" si="6"/>
        <v>350000000000</v>
      </c>
      <c r="L210">
        <f t="shared" si="7"/>
        <v>3500000000</v>
      </c>
      <c r="M210">
        <f t="shared" si="8"/>
        <v>35000000</v>
      </c>
      <c r="N210">
        <f t="shared" si="9"/>
        <v>350000</v>
      </c>
      <c r="O210">
        <f t="shared" si="10"/>
        <v>3500</v>
      </c>
      <c r="P210">
        <f t="shared" si="11"/>
        <v>35</v>
      </c>
      <c r="Q210" s="31">
        <f t="shared" si="23"/>
        <v>135353535353535</v>
      </c>
      <c r="R210" s="31" t="str">
        <f t="shared" si="12"/>
        <v/>
      </c>
      <c r="S210" s="1" t="str">
        <f t="shared" si="24"/>
        <v/>
      </c>
      <c r="T210" s="1" t="str">
        <f t="shared" si="25"/>
        <v/>
      </c>
      <c r="U210" s="1" t="str">
        <f t="shared" si="26"/>
        <v/>
      </c>
      <c r="V210" s="1"/>
      <c r="W210">
        <f t="shared" si="27"/>
        <v>8</v>
      </c>
      <c r="X210" s="31" t="e">
        <f t="array" ref="X210">VLOOKUP(MIN(IF($Q$203:$Q$806&gt;X209,$Q$203:$Q$806)),$Q$203:$Q$806,1,FALSE)</f>
        <v>#N/A</v>
      </c>
      <c r="Y210" s="31" t="e">
        <f t="shared" si="13"/>
        <v>#N/A</v>
      </c>
      <c r="Z210" s="31" t="e">
        <f t="shared" si="14"/>
        <v>#N/A</v>
      </c>
      <c r="AA210" s="31" t="e">
        <f t="shared" si="15"/>
        <v>#N/A</v>
      </c>
      <c r="AB210" s="31" t="e">
        <f t="shared" si="16"/>
        <v>#N/A</v>
      </c>
      <c r="AC210" s="31" t="e">
        <f t="shared" si="17"/>
        <v>#N/A</v>
      </c>
      <c r="AD210" s="31" t="e">
        <f t="shared" si="18"/>
        <v>#N/A</v>
      </c>
      <c r="AE210" s="9">
        <f t="shared" si="2"/>
        <v>0</v>
      </c>
      <c r="AF210" s="9">
        <f t="shared" si="3"/>
        <v>0</v>
      </c>
      <c r="AG210" s="9">
        <f t="shared" si="4"/>
        <v>0</v>
      </c>
      <c r="AH210" s="36">
        <f t="shared" si="19"/>
        <v>0</v>
      </c>
      <c r="AI210" s="36">
        <f t="shared" si="20"/>
        <v>0</v>
      </c>
      <c r="AJ210">
        <v>8</v>
      </c>
      <c r="AK210" t="str">
        <f t="shared" si="0"/>
        <v>8</v>
      </c>
      <c r="AL210">
        <v>8</v>
      </c>
      <c r="AM210">
        <v>8</v>
      </c>
    </row>
    <row r="211" spans="1:39" x14ac:dyDescent="0.25">
      <c r="A211" s="1">
        <f t="shared" si="21"/>
        <v>0</v>
      </c>
      <c r="B211" s="1" t="str">
        <f>IF('PASTE DATA HERE'!$D11="","",'PASTE DATA HERE'!A11)</f>
        <v/>
      </c>
      <c r="C211" s="1" t="str">
        <f>IF('PASTE DATA HERE'!$D11="","",'PASTE DATA HERE'!B11)</f>
        <v/>
      </c>
      <c r="D211" s="1" t="str">
        <f>IF('PASTE DATA HERE'!$D11="","",'PASTE DATA HERE'!C11)</f>
        <v/>
      </c>
      <c r="E211" s="1" t="str">
        <f>IF('PASTE DATA HERE'!$D11="","",'PASTE DATA HERE'!D11)</f>
        <v/>
      </c>
      <c r="F211" s="1"/>
      <c r="G211" s="1"/>
      <c r="H211" s="1">
        <v>9</v>
      </c>
      <c r="I211" s="1" t="str">
        <f t="shared" si="22"/>
        <v>ZZZZZZZZZ</v>
      </c>
      <c r="J211">
        <f t="shared" si="5"/>
        <v>35000000000000</v>
      </c>
      <c r="K211">
        <f t="shared" si="6"/>
        <v>350000000000</v>
      </c>
      <c r="L211">
        <f t="shared" si="7"/>
        <v>3500000000</v>
      </c>
      <c r="M211">
        <f t="shared" si="8"/>
        <v>35000000</v>
      </c>
      <c r="N211">
        <f t="shared" si="9"/>
        <v>350000</v>
      </c>
      <c r="O211">
        <f t="shared" si="10"/>
        <v>3500</v>
      </c>
      <c r="P211">
        <f t="shared" si="11"/>
        <v>35</v>
      </c>
      <c r="Q211" s="31">
        <f t="shared" si="23"/>
        <v>135353535353535</v>
      </c>
      <c r="R211" s="31" t="str">
        <f t="shared" si="12"/>
        <v/>
      </c>
      <c r="S211" s="1" t="str">
        <f t="shared" si="24"/>
        <v/>
      </c>
      <c r="T211" s="1" t="str">
        <f t="shared" si="25"/>
        <v/>
      </c>
      <c r="U211" s="1" t="str">
        <f t="shared" si="26"/>
        <v/>
      </c>
      <c r="V211" s="1"/>
      <c r="W211">
        <f t="shared" si="27"/>
        <v>9</v>
      </c>
      <c r="X211" s="31" t="e">
        <f t="array" ref="X211">VLOOKUP(MIN(IF($Q$203:$Q$806&gt;X210,$Q$203:$Q$806)),$Q$203:$Q$806,1,FALSE)</f>
        <v>#N/A</v>
      </c>
      <c r="Y211" s="31" t="e">
        <f t="shared" si="13"/>
        <v>#N/A</v>
      </c>
      <c r="Z211" s="31" t="e">
        <f t="shared" si="14"/>
        <v>#N/A</v>
      </c>
      <c r="AA211" s="31" t="e">
        <f t="shared" si="15"/>
        <v>#N/A</v>
      </c>
      <c r="AB211" s="31" t="e">
        <f t="shared" si="16"/>
        <v>#N/A</v>
      </c>
      <c r="AC211" s="31" t="e">
        <f t="shared" si="17"/>
        <v>#N/A</v>
      </c>
      <c r="AD211" s="31" t="e">
        <f t="shared" si="18"/>
        <v>#N/A</v>
      </c>
      <c r="AE211" s="10">
        <f t="shared" si="2"/>
        <v>0</v>
      </c>
      <c r="AF211" s="10">
        <f t="shared" si="3"/>
        <v>0</v>
      </c>
      <c r="AG211" s="10">
        <f t="shared" si="4"/>
        <v>0</v>
      </c>
      <c r="AH211" s="36">
        <f t="shared" si="19"/>
        <v>0</v>
      </c>
      <c r="AI211" s="36">
        <f t="shared" si="20"/>
        <v>0</v>
      </c>
      <c r="AJ211">
        <v>9</v>
      </c>
      <c r="AK211" t="str">
        <f t="shared" si="0"/>
        <v>9</v>
      </c>
      <c r="AL211">
        <v>9</v>
      </c>
      <c r="AM211">
        <v>9</v>
      </c>
    </row>
    <row r="212" spans="1:39" x14ac:dyDescent="0.25">
      <c r="A212" s="1">
        <f t="shared" si="21"/>
        <v>0</v>
      </c>
      <c r="B212" s="1" t="str">
        <f>IF('PASTE DATA HERE'!$D12="","",'PASTE DATA HERE'!A12)</f>
        <v/>
      </c>
      <c r="C212" s="1" t="str">
        <f>IF('PASTE DATA HERE'!$D12="","",'PASTE DATA HERE'!B12)</f>
        <v/>
      </c>
      <c r="D212" s="1" t="str">
        <f>IF('PASTE DATA HERE'!$D12="","",'PASTE DATA HERE'!C12)</f>
        <v/>
      </c>
      <c r="E212" s="1" t="str">
        <f>IF('PASTE DATA HERE'!$D12="","",'PASTE DATA HERE'!D12)</f>
        <v/>
      </c>
      <c r="F212" s="1"/>
      <c r="G212" s="1"/>
      <c r="H212" s="1">
        <v>10</v>
      </c>
      <c r="I212" s="1" t="str">
        <f t="shared" si="22"/>
        <v>ZZZZZZZZZ</v>
      </c>
      <c r="J212">
        <f t="shared" si="5"/>
        <v>35000000000000</v>
      </c>
      <c r="K212">
        <f t="shared" si="6"/>
        <v>350000000000</v>
      </c>
      <c r="L212">
        <f t="shared" si="7"/>
        <v>3500000000</v>
      </c>
      <c r="M212">
        <f t="shared" si="8"/>
        <v>35000000</v>
      </c>
      <c r="N212">
        <f t="shared" si="9"/>
        <v>350000</v>
      </c>
      <c r="O212">
        <f t="shared" si="10"/>
        <v>3500</v>
      </c>
      <c r="P212">
        <f t="shared" si="11"/>
        <v>35</v>
      </c>
      <c r="Q212" s="31">
        <f t="shared" si="23"/>
        <v>135353535353535</v>
      </c>
      <c r="R212" s="31" t="str">
        <f t="shared" si="12"/>
        <v/>
      </c>
      <c r="S212" s="1" t="str">
        <f t="shared" si="24"/>
        <v/>
      </c>
      <c r="T212" s="1" t="str">
        <f t="shared" si="25"/>
        <v/>
      </c>
      <c r="U212" s="1" t="str">
        <f t="shared" si="26"/>
        <v/>
      </c>
      <c r="V212" s="1"/>
      <c r="W212">
        <f t="shared" si="27"/>
        <v>10</v>
      </c>
      <c r="X212" s="31" t="e">
        <f t="array" ref="X212">VLOOKUP(MIN(IF($Q$203:$Q$806&gt;X211,$Q$203:$Q$806)),$Q$203:$Q$806,1,FALSE)</f>
        <v>#N/A</v>
      </c>
      <c r="Y212" s="31" t="e">
        <f t="shared" si="13"/>
        <v>#N/A</v>
      </c>
      <c r="Z212" s="31" t="e">
        <f t="shared" si="14"/>
        <v>#N/A</v>
      </c>
      <c r="AA212" s="31" t="e">
        <f t="shared" si="15"/>
        <v>#N/A</v>
      </c>
      <c r="AB212" s="31" t="e">
        <f t="shared" si="16"/>
        <v>#N/A</v>
      </c>
      <c r="AC212" s="31" t="e">
        <f t="shared" si="17"/>
        <v>#N/A</v>
      </c>
      <c r="AD212" s="31" t="e">
        <f t="shared" si="18"/>
        <v>#N/A</v>
      </c>
      <c r="AE212" s="9">
        <f t="shared" si="2"/>
        <v>0</v>
      </c>
      <c r="AF212" s="9">
        <f t="shared" si="3"/>
        <v>0</v>
      </c>
      <c r="AG212" s="9">
        <f t="shared" si="4"/>
        <v>0</v>
      </c>
      <c r="AH212" s="36">
        <f t="shared" si="19"/>
        <v>0</v>
      </c>
      <c r="AI212" s="36">
        <f t="shared" si="20"/>
        <v>0</v>
      </c>
      <c r="AK212" t="s">
        <v>27</v>
      </c>
      <c r="AL212">
        <v>10</v>
      </c>
      <c r="AM212" t="s">
        <v>27</v>
      </c>
    </row>
    <row r="213" spans="1:39" x14ac:dyDescent="0.25">
      <c r="A213" s="1">
        <f t="shared" si="21"/>
        <v>0</v>
      </c>
      <c r="B213" s="1" t="str">
        <f>IF('PASTE DATA HERE'!$D13="","",'PASTE DATA HERE'!A13)</f>
        <v/>
      </c>
      <c r="C213" s="1" t="str">
        <f>IF('PASTE DATA HERE'!$D13="","",'PASTE DATA HERE'!B13)</f>
        <v/>
      </c>
      <c r="D213" s="1" t="str">
        <f>IF('PASTE DATA HERE'!$D13="","",'PASTE DATA HERE'!C13)</f>
        <v/>
      </c>
      <c r="E213" s="1" t="str">
        <f>IF('PASTE DATA HERE'!$D13="","",'PASTE DATA HERE'!D13)</f>
        <v/>
      </c>
      <c r="F213" s="1"/>
      <c r="G213" s="1"/>
      <c r="H213" s="1">
        <v>11</v>
      </c>
      <c r="I213" s="1" t="str">
        <f t="shared" si="22"/>
        <v>ZZZZZZZZZ</v>
      </c>
      <c r="J213">
        <f t="shared" si="5"/>
        <v>35000000000000</v>
      </c>
      <c r="K213">
        <f t="shared" si="6"/>
        <v>350000000000</v>
      </c>
      <c r="L213">
        <f t="shared" si="7"/>
        <v>3500000000</v>
      </c>
      <c r="M213">
        <f t="shared" si="8"/>
        <v>35000000</v>
      </c>
      <c r="N213">
        <f t="shared" si="9"/>
        <v>350000</v>
      </c>
      <c r="O213">
        <f t="shared" si="10"/>
        <v>3500</v>
      </c>
      <c r="P213">
        <f t="shared" si="11"/>
        <v>35</v>
      </c>
      <c r="Q213" s="31">
        <f t="shared" si="23"/>
        <v>135353535353535</v>
      </c>
      <c r="R213" s="31" t="str">
        <f t="shared" si="12"/>
        <v/>
      </c>
      <c r="S213" s="1" t="str">
        <f t="shared" si="24"/>
        <v/>
      </c>
      <c r="T213" s="1" t="str">
        <f t="shared" si="25"/>
        <v/>
      </c>
      <c r="U213" s="1" t="str">
        <f t="shared" si="26"/>
        <v/>
      </c>
      <c r="V213" s="1"/>
      <c r="W213">
        <f t="shared" si="27"/>
        <v>11</v>
      </c>
      <c r="X213" s="31" t="e">
        <f t="array" ref="X213">VLOOKUP(MIN(IF($Q$203:$Q$806&gt;X212,$Q$203:$Q$806)),$Q$203:$Q$806,1,FALSE)</f>
        <v>#N/A</v>
      </c>
      <c r="Y213" s="31" t="e">
        <f t="shared" si="13"/>
        <v>#N/A</v>
      </c>
      <c r="Z213" s="31" t="e">
        <f t="shared" si="14"/>
        <v>#N/A</v>
      </c>
      <c r="AA213" s="31" t="e">
        <f t="shared" si="15"/>
        <v>#N/A</v>
      </c>
      <c r="AB213" s="31" t="e">
        <f t="shared" si="16"/>
        <v>#N/A</v>
      </c>
      <c r="AC213" s="31" t="e">
        <f t="shared" si="17"/>
        <v>#N/A</v>
      </c>
      <c r="AD213" s="31" t="e">
        <f t="shared" si="18"/>
        <v>#N/A</v>
      </c>
      <c r="AE213" s="10">
        <f t="shared" si="2"/>
        <v>0</v>
      </c>
      <c r="AF213" s="10">
        <f t="shared" si="3"/>
        <v>0</v>
      </c>
      <c r="AG213" s="10">
        <f t="shared" si="4"/>
        <v>0</v>
      </c>
      <c r="AH213" s="36">
        <f t="shared" si="19"/>
        <v>0</v>
      </c>
      <c r="AI213" s="36">
        <f t="shared" si="20"/>
        <v>0</v>
      </c>
      <c r="AK213" t="s">
        <v>28</v>
      </c>
      <c r="AL213">
        <v>11</v>
      </c>
      <c r="AM213" t="s">
        <v>28</v>
      </c>
    </row>
    <row r="214" spans="1:39" x14ac:dyDescent="0.25">
      <c r="A214" s="1">
        <f t="shared" si="21"/>
        <v>0</v>
      </c>
      <c r="B214" s="1" t="str">
        <f>IF('PASTE DATA HERE'!$D14="","",'PASTE DATA HERE'!A14)</f>
        <v/>
      </c>
      <c r="C214" s="1" t="str">
        <f>IF('PASTE DATA HERE'!$D14="","",'PASTE DATA HERE'!B14)</f>
        <v/>
      </c>
      <c r="D214" s="1" t="str">
        <f>IF('PASTE DATA HERE'!$D14="","",'PASTE DATA HERE'!C14)</f>
        <v/>
      </c>
      <c r="E214" s="1" t="str">
        <f>IF('PASTE DATA HERE'!$D14="","",'PASTE DATA HERE'!D14)</f>
        <v/>
      </c>
      <c r="F214" s="1"/>
      <c r="G214" s="1"/>
      <c r="H214" s="1">
        <v>12</v>
      </c>
      <c r="I214" s="1" t="str">
        <f t="shared" si="22"/>
        <v>ZZZZZZZZZ</v>
      </c>
      <c r="J214">
        <f t="shared" si="5"/>
        <v>35000000000000</v>
      </c>
      <c r="K214">
        <f t="shared" si="6"/>
        <v>350000000000</v>
      </c>
      <c r="L214">
        <f t="shared" si="7"/>
        <v>3500000000</v>
      </c>
      <c r="M214">
        <f t="shared" si="8"/>
        <v>35000000</v>
      </c>
      <c r="N214">
        <f t="shared" si="9"/>
        <v>350000</v>
      </c>
      <c r="O214">
        <f t="shared" si="10"/>
        <v>3500</v>
      </c>
      <c r="P214">
        <f t="shared" si="11"/>
        <v>35</v>
      </c>
      <c r="Q214" s="31">
        <f t="shared" si="23"/>
        <v>135353535353535</v>
      </c>
      <c r="R214" s="31" t="str">
        <f t="shared" si="12"/>
        <v/>
      </c>
      <c r="S214" s="1" t="str">
        <f t="shared" si="24"/>
        <v/>
      </c>
      <c r="T214" s="1" t="str">
        <f t="shared" si="25"/>
        <v/>
      </c>
      <c r="U214" s="1" t="str">
        <f t="shared" si="26"/>
        <v/>
      </c>
      <c r="V214" s="1"/>
      <c r="W214">
        <f t="shared" si="27"/>
        <v>12</v>
      </c>
      <c r="X214" s="31" t="e">
        <f t="array" ref="X214">VLOOKUP(MIN(IF($Q$203:$Q$806&gt;X213,$Q$203:$Q$806)),$Q$203:$Q$806,1,FALSE)</f>
        <v>#N/A</v>
      </c>
      <c r="Y214" s="31" t="e">
        <f t="shared" si="13"/>
        <v>#N/A</v>
      </c>
      <c r="Z214" s="31" t="e">
        <f t="shared" si="14"/>
        <v>#N/A</v>
      </c>
      <c r="AA214" s="31" t="e">
        <f t="shared" si="15"/>
        <v>#N/A</v>
      </c>
      <c r="AB214" s="31" t="e">
        <f t="shared" si="16"/>
        <v>#N/A</v>
      </c>
      <c r="AC214" s="31" t="e">
        <f t="shared" si="17"/>
        <v>#N/A</v>
      </c>
      <c r="AD214" s="31" t="e">
        <f t="shared" si="18"/>
        <v>#N/A</v>
      </c>
      <c r="AE214" s="9">
        <f t="shared" si="2"/>
        <v>0</v>
      </c>
      <c r="AF214" s="9">
        <f t="shared" si="3"/>
        <v>0</v>
      </c>
      <c r="AG214" s="9">
        <f t="shared" si="4"/>
        <v>0</v>
      </c>
      <c r="AH214" s="36">
        <f t="shared" si="19"/>
        <v>0</v>
      </c>
      <c r="AI214" s="36">
        <f t="shared" si="20"/>
        <v>0</v>
      </c>
      <c r="AK214" t="s">
        <v>29</v>
      </c>
      <c r="AL214">
        <v>12</v>
      </c>
      <c r="AM214" t="s">
        <v>29</v>
      </c>
    </row>
    <row r="215" spans="1:39" x14ac:dyDescent="0.25">
      <c r="A215" s="1">
        <f t="shared" si="21"/>
        <v>0</v>
      </c>
      <c r="B215" s="1" t="str">
        <f>IF('PASTE DATA HERE'!$D15="","",'PASTE DATA HERE'!A15)</f>
        <v/>
      </c>
      <c r="C215" s="1" t="str">
        <f>IF('PASTE DATA HERE'!$D15="","",'PASTE DATA HERE'!B15)</f>
        <v/>
      </c>
      <c r="D215" s="1" t="str">
        <f>IF('PASTE DATA HERE'!$D15="","",'PASTE DATA HERE'!C15)</f>
        <v/>
      </c>
      <c r="E215" s="1" t="str">
        <f>IF('PASTE DATA HERE'!$D15="","",'PASTE DATA HERE'!D15)</f>
        <v/>
      </c>
      <c r="F215" s="1"/>
      <c r="G215" s="1"/>
      <c r="H215" s="1">
        <v>13</v>
      </c>
      <c r="I215" s="1" t="str">
        <f t="shared" si="22"/>
        <v>ZZZZZZZZZ</v>
      </c>
      <c r="J215">
        <f t="shared" si="5"/>
        <v>35000000000000</v>
      </c>
      <c r="K215">
        <f t="shared" si="6"/>
        <v>350000000000</v>
      </c>
      <c r="L215">
        <f t="shared" si="7"/>
        <v>3500000000</v>
      </c>
      <c r="M215">
        <f t="shared" si="8"/>
        <v>35000000</v>
      </c>
      <c r="N215">
        <f t="shared" si="9"/>
        <v>350000</v>
      </c>
      <c r="O215">
        <f t="shared" si="10"/>
        <v>3500</v>
      </c>
      <c r="P215">
        <f t="shared" si="11"/>
        <v>35</v>
      </c>
      <c r="Q215" s="31">
        <f t="shared" si="23"/>
        <v>135353535353535</v>
      </c>
      <c r="R215" s="31" t="str">
        <f t="shared" si="12"/>
        <v/>
      </c>
      <c r="S215" s="1" t="str">
        <f t="shared" si="24"/>
        <v/>
      </c>
      <c r="T215" s="1" t="str">
        <f t="shared" si="25"/>
        <v/>
      </c>
      <c r="U215" s="1" t="str">
        <f t="shared" si="26"/>
        <v/>
      </c>
      <c r="V215" s="1"/>
      <c r="W215">
        <f t="shared" si="27"/>
        <v>13</v>
      </c>
      <c r="X215" s="31" t="e">
        <f t="array" ref="X215">VLOOKUP(MIN(IF($Q$203:$Q$806&gt;X214,$Q$203:$Q$806)),$Q$203:$Q$806,1,FALSE)</f>
        <v>#N/A</v>
      </c>
      <c r="Y215" s="31" t="e">
        <f t="shared" si="13"/>
        <v>#N/A</v>
      </c>
      <c r="Z215" s="31" t="e">
        <f t="shared" si="14"/>
        <v>#N/A</v>
      </c>
      <c r="AA215" s="31" t="e">
        <f t="shared" si="15"/>
        <v>#N/A</v>
      </c>
      <c r="AB215" s="31" t="e">
        <f t="shared" si="16"/>
        <v>#N/A</v>
      </c>
      <c r="AC215" s="31" t="e">
        <f t="shared" si="17"/>
        <v>#N/A</v>
      </c>
      <c r="AD215" s="31" t="e">
        <f t="shared" si="18"/>
        <v>#N/A</v>
      </c>
      <c r="AE215" s="10">
        <f t="shared" si="2"/>
        <v>0</v>
      </c>
      <c r="AF215" s="10">
        <f t="shared" si="3"/>
        <v>0</v>
      </c>
      <c r="AG215" s="10">
        <f t="shared" si="4"/>
        <v>0</v>
      </c>
      <c r="AH215" s="36">
        <f t="shared" si="19"/>
        <v>0</v>
      </c>
      <c r="AI215" s="36">
        <f t="shared" si="20"/>
        <v>0</v>
      </c>
      <c r="AK215" t="s">
        <v>30</v>
      </c>
      <c r="AL215">
        <v>13</v>
      </c>
      <c r="AM215" t="s">
        <v>30</v>
      </c>
    </row>
    <row r="216" spans="1:39" x14ac:dyDescent="0.25">
      <c r="A216" s="1">
        <f t="shared" si="21"/>
        <v>0</v>
      </c>
      <c r="B216" s="1" t="str">
        <f>IF('PASTE DATA HERE'!$D16="","",'PASTE DATA HERE'!A16)</f>
        <v/>
      </c>
      <c r="C216" s="1" t="str">
        <f>IF('PASTE DATA HERE'!$D16="","",'PASTE DATA HERE'!B16)</f>
        <v/>
      </c>
      <c r="D216" s="1" t="str">
        <f>IF('PASTE DATA HERE'!$D16="","",'PASTE DATA HERE'!C16)</f>
        <v/>
      </c>
      <c r="E216" s="1" t="str">
        <f>IF('PASTE DATA HERE'!$D16="","",'PASTE DATA HERE'!D16)</f>
        <v/>
      </c>
      <c r="F216" s="1"/>
      <c r="G216" s="1"/>
      <c r="H216" s="1">
        <v>14</v>
      </c>
      <c r="I216" s="1" t="str">
        <f t="shared" si="22"/>
        <v>ZZZZZZZZZ</v>
      </c>
      <c r="J216">
        <f t="shared" si="5"/>
        <v>35000000000000</v>
      </c>
      <c r="K216">
        <f t="shared" si="6"/>
        <v>350000000000</v>
      </c>
      <c r="L216">
        <f t="shared" si="7"/>
        <v>3500000000</v>
      </c>
      <c r="M216">
        <f t="shared" si="8"/>
        <v>35000000</v>
      </c>
      <c r="N216">
        <f t="shared" si="9"/>
        <v>350000</v>
      </c>
      <c r="O216">
        <f t="shared" si="10"/>
        <v>3500</v>
      </c>
      <c r="P216">
        <f t="shared" si="11"/>
        <v>35</v>
      </c>
      <c r="Q216" s="31">
        <f t="shared" si="23"/>
        <v>135353535353535</v>
      </c>
      <c r="R216" s="31" t="str">
        <f t="shared" si="12"/>
        <v/>
      </c>
      <c r="S216" s="1" t="str">
        <f t="shared" si="24"/>
        <v/>
      </c>
      <c r="T216" s="1" t="str">
        <f t="shared" si="25"/>
        <v/>
      </c>
      <c r="U216" s="1" t="str">
        <f t="shared" si="26"/>
        <v/>
      </c>
      <c r="V216" s="1"/>
      <c r="W216">
        <f t="shared" si="27"/>
        <v>14</v>
      </c>
      <c r="X216" s="31" t="e">
        <f t="array" ref="X216">VLOOKUP(MIN(IF($Q$203:$Q$806&gt;X215,$Q$203:$Q$806)),$Q$203:$Q$806,1,FALSE)</f>
        <v>#N/A</v>
      </c>
      <c r="Y216" s="31" t="e">
        <f t="shared" si="13"/>
        <v>#N/A</v>
      </c>
      <c r="Z216" s="31" t="e">
        <f t="shared" si="14"/>
        <v>#N/A</v>
      </c>
      <c r="AA216" s="31" t="e">
        <f t="shared" si="15"/>
        <v>#N/A</v>
      </c>
      <c r="AB216" s="31" t="e">
        <f t="shared" si="16"/>
        <v>#N/A</v>
      </c>
      <c r="AC216" s="31" t="e">
        <f t="shared" si="17"/>
        <v>#N/A</v>
      </c>
      <c r="AD216" s="31" t="e">
        <f t="shared" si="18"/>
        <v>#N/A</v>
      </c>
      <c r="AE216" s="9">
        <f t="shared" si="2"/>
        <v>0</v>
      </c>
      <c r="AF216" s="9">
        <f t="shared" si="3"/>
        <v>0</v>
      </c>
      <c r="AG216" s="9">
        <f t="shared" si="4"/>
        <v>0</v>
      </c>
      <c r="AH216" s="36">
        <f t="shared" si="19"/>
        <v>0</v>
      </c>
      <c r="AI216" s="36">
        <f t="shared" si="20"/>
        <v>0</v>
      </c>
      <c r="AK216" t="s">
        <v>31</v>
      </c>
      <c r="AL216">
        <v>14</v>
      </c>
      <c r="AM216" t="s">
        <v>31</v>
      </c>
    </row>
    <row r="217" spans="1:39" x14ac:dyDescent="0.25">
      <c r="A217" s="1">
        <f t="shared" si="21"/>
        <v>0</v>
      </c>
      <c r="B217" s="1" t="str">
        <f>IF('PASTE DATA HERE'!$D17="","",'PASTE DATA HERE'!A17)</f>
        <v/>
      </c>
      <c r="C217" s="1" t="str">
        <f>IF('PASTE DATA HERE'!$D17="","",'PASTE DATA HERE'!B17)</f>
        <v/>
      </c>
      <c r="D217" s="1" t="str">
        <f>IF('PASTE DATA HERE'!$D17="","",'PASTE DATA HERE'!C17)</f>
        <v/>
      </c>
      <c r="E217" s="1" t="str">
        <f>IF('PASTE DATA HERE'!$D17="","",'PASTE DATA HERE'!D17)</f>
        <v/>
      </c>
      <c r="F217" s="1"/>
      <c r="G217" s="1"/>
      <c r="H217" s="1">
        <v>15</v>
      </c>
      <c r="I217" s="1" t="str">
        <f t="shared" si="22"/>
        <v>ZZZZZZZZZ</v>
      </c>
      <c r="J217">
        <f t="shared" si="5"/>
        <v>35000000000000</v>
      </c>
      <c r="K217">
        <f t="shared" si="6"/>
        <v>350000000000</v>
      </c>
      <c r="L217">
        <f t="shared" si="7"/>
        <v>3500000000</v>
      </c>
      <c r="M217">
        <f t="shared" si="8"/>
        <v>35000000</v>
      </c>
      <c r="N217">
        <f t="shared" si="9"/>
        <v>350000</v>
      </c>
      <c r="O217">
        <f t="shared" si="10"/>
        <v>3500</v>
      </c>
      <c r="P217">
        <f t="shared" si="11"/>
        <v>35</v>
      </c>
      <c r="Q217" s="31">
        <f t="shared" si="23"/>
        <v>135353535353535</v>
      </c>
      <c r="R217" s="31" t="str">
        <f t="shared" si="12"/>
        <v/>
      </c>
      <c r="S217" s="1" t="str">
        <f t="shared" si="24"/>
        <v/>
      </c>
      <c r="T217" s="1" t="str">
        <f t="shared" si="25"/>
        <v/>
      </c>
      <c r="U217" s="1" t="str">
        <f t="shared" si="26"/>
        <v/>
      </c>
      <c r="V217" s="1"/>
      <c r="W217">
        <f t="shared" si="27"/>
        <v>15</v>
      </c>
      <c r="X217" s="31" t="e">
        <f t="array" ref="X217">VLOOKUP(MIN(IF($Q$203:$Q$806&gt;X216,$Q$203:$Q$806)),$Q$203:$Q$806,1,FALSE)</f>
        <v>#N/A</v>
      </c>
      <c r="Y217" s="31" t="e">
        <f t="shared" si="13"/>
        <v>#N/A</v>
      </c>
      <c r="Z217" s="31" t="e">
        <f t="shared" si="14"/>
        <v>#N/A</v>
      </c>
      <c r="AA217" s="31" t="e">
        <f t="shared" si="15"/>
        <v>#N/A</v>
      </c>
      <c r="AB217" s="31" t="e">
        <f t="shared" si="16"/>
        <v>#N/A</v>
      </c>
      <c r="AC217" s="31" t="e">
        <f t="shared" si="17"/>
        <v>#N/A</v>
      </c>
      <c r="AD217" s="31" t="e">
        <f t="shared" si="18"/>
        <v>#N/A</v>
      </c>
      <c r="AE217" s="10">
        <f t="shared" si="2"/>
        <v>0</v>
      </c>
      <c r="AF217" s="10">
        <f t="shared" si="3"/>
        <v>0</v>
      </c>
      <c r="AG217" s="10">
        <f t="shared" si="4"/>
        <v>0</v>
      </c>
      <c r="AH217" s="36">
        <f t="shared" si="19"/>
        <v>0</v>
      </c>
      <c r="AI217" s="36">
        <f t="shared" si="20"/>
        <v>0</v>
      </c>
      <c r="AK217" t="s">
        <v>32</v>
      </c>
      <c r="AL217">
        <v>15</v>
      </c>
      <c r="AM217" t="s">
        <v>32</v>
      </c>
    </row>
    <row r="218" spans="1:39" x14ac:dyDescent="0.25">
      <c r="A218" s="1">
        <f t="shared" si="21"/>
        <v>0</v>
      </c>
      <c r="B218" s="1" t="str">
        <f>IF('PASTE DATA HERE'!$D18="","",'PASTE DATA HERE'!A18)</f>
        <v/>
      </c>
      <c r="C218" s="1" t="str">
        <f>IF('PASTE DATA HERE'!$D18="","",'PASTE DATA HERE'!B18)</f>
        <v/>
      </c>
      <c r="D218" s="1" t="str">
        <f>IF('PASTE DATA HERE'!$D18="","",'PASTE DATA HERE'!C18)</f>
        <v/>
      </c>
      <c r="E218" s="1" t="str">
        <f>IF('PASTE DATA HERE'!$D18="","",'PASTE DATA HERE'!D18)</f>
        <v/>
      </c>
      <c r="F218" s="1"/>
      <c r="G218" s="1"/>
      <c r="H218" s="1">
        <v>16</v>
      </c>
      <c r="I218" s="1" t="str">
        <f t="shared" si="22"/>
        <v>ZZZZZZZZZ</v>
      </c>
      <c r="J218">
        <f t="shared" si="5"/>
        <v>35000000000000</v>
      </c>
      <c r="K218">
        <f t="shared" si="6"/>
        <v>350000000000</v>
      </c>
      <c r="L218">
        <f t="shared" si="7"/>
        <v>3500000000</v>
      </c>
      <c r="M218">
        <f t="shared" si="8"/>
        <v>35000000</v>
      </c>
      <c r="N218">
        <f t="shared" si="9"/>
        <v>350000</v>
      </c>
      <c r="O218">
        <f t="shared" si="10"/>
        <v>3500</v>
      </c>
      <c r="P218">
        <f t="shared" si="11"/>
        <v>35</v>
      </c>
      <c r="Q218" s="31">
        <f t="shared" si="23"/>
        <v>135353535353535</v>
      </c>
      <c r="R218" s="31" t="str">
        <f t="shared" si="12"/>
        <v/>
      </c>
      <c r="S218" s="1" t="str">
        <f t="shared" si="24"/>
        <v/>
      </c>
      <c r="T218" s="1" t="str">
        <f t="shared" si="25"/>
        <v/>
      </c>
      <c r="U218" s="1" t="str">
        <f t="shared" si="26"/>
        <v/>
      </c>
      <c r="V218" s="1"/>
      <c r="W218">
        <f t="shared" si="27"/>
        <v>16</v>
      </c>
      <c r="X218" s="31" t="e">
        <f t="array" ref="X218">VLOOKUP(MIN(IF($Q$203:$Q$806&gt;X217,$Q$203:$Q$806)),$Q$203:$Q$806,1,FALSE)</f>
        <v>#N/A</v>
      </c>
      <c r="Y218" s="31" t="e">
        <f t="shared" si="13"/>
        <v>#N/A</v>
      </c>
      <c r="Z218" s="31" t="e">
        <f t="shared" si="14"/>
        <v>#N/A</v>
      </c>
      <c r="AA218" s="31" t="e">
        <f t="shared" si="15"/>
        <v>#N/A</v>
      </c>
      <c r="AB218" s="31" t="e">
        <f t="shared" si="16"/>
        <v>#N/A</v>
      </c>
      <c r="AC218" s="31" t="e">
        <f t="shared" si="17"/>
        <v>#N/A</v>
      </c>
      <c r="AD218" s="31" t="e">
        <f t="shared" si="18"/>
        <v>#N/A</v>
      </c>
      <c r="AE218" s="9">
        <f t="shared" si="2"/>
        <v>0</v>
      </c>
      <c r="AF218" s="9">
        <f t="shared" si="3"/>
        <v>0</v>
      </c>
      <c r="AG218" s="9">
        <f t="shared" si="4"/>
        <v>0</v>
      </c>
      <c r="AH218" s="36">
        <f t="shared" si="19"/>
        <v>0</v>
      </c>
      <c r="AI218" s="36">
        <f t="shared" si="20"/>
        <v>0</v>
      </c>
      <c r="AK218" t="s">
        <v>33</v>
      </c>
      <c r="AL218">
        <v>16</v>
      </c>
      <c r="AM218" t="s">
        <v>33</v>
      </c>
    </row>
    <row r="219" spans="1:39" x14ac:dyDescent="0.25">
      <c r="A219" s="1">
        <f t="shared" si="21"/>
        <v>0</v>
      </c>
      <c r="B219" s="1" t="str">
        <f>IF('PASTE DATA HERE'!$D19="","",'PASTE DATA HERE'!A19)</f>
        <v/>
      </c>
      <c r="C219" s="1" t="str">
        <f>IF('PASTE DATA HERE'!$D19="","",'PASTE DATA HERE'!B19)</f>
        <v/>
      </c>
      <c r="D219" s="1" t="str">
        <f>IF('PASTE DATA HERE'!$D19="","",'PASTE DATA HERE'!C19)</f>
        <v/>
      </c>
      <c r="E219" s="1" t="str">
        <f>IF('PASTE DATA HERE'!$D19="","",'PASTE DATA HERE'!D19)</f>
        <v/>
      </c>
      <c r="F219" s="1"/>
      <c r="G219" s="1"/>
      <c r="H219" s="1">
        <v>17</v>
      </c>
      <c r="I219" s="1" t="str">
        <f t="shared" si="22"/>
        <v>ZZZZZZZZZ</v>
      </c>
      <c r="J219">
        <f t="shared" si="5"/>
        <v>35000000000000</v>
      </c>
      <c r="K219">
        <f t="shared" si="6"/>
        <v>350000000000</v>
      </c>
      <c r="L219">
        <f t="shared" si="7"/>
        <v>3500000000</v>
      </c>
      <c r="M219">
        <f t="shared" si="8"/>
        <v>35000000</v>
      </c>
      <c r="N219">
        <f t="shared" si="9"/>
        <v>350000</v>
      </c>
      <c r="O219">
        <f t="shared" si="10"/>
        <v>3500</v>
      </c>
      <c r="P219">
        <f t="shared" si="11"/>
        <v>35</v>
      </c>
      <c r="Q219" s="31">
        <f t="shared" si="23"/>
        <v>135353535353535</v>
      </c>
      <c r="R219" s="31" t="str">
        <f t="shared" si="12"/>
        <v/>
      </c>
      <c r="S219" s="1" t="str">
        <f t="shared" si="24"/>
        <v/>
      </c>
      <c r="T219" s="1" t="str">
        <f t="shared" si="25"/>
        <v/>
      </c>
      <c r="U219" s="1" t="str">
        <f t="shared" si="26"/>
        <v/>
      </c>
      <c r="V219" s="1"/>
      <c r="W219">
        <f t="shared" si="27"/>
        <v>17</v>
      </c>
      <c r="X219" s="31" t="e">
        <f t="array" ref="X219">VLOOKUP(MIN(IF($Q$203:$Q$806&gt;X218,$Q$203:$Q$806)),$Q$203:$Q$806,1,FALSE)</f>
        <v>#N/A</v>
      </c>
      <c r="Y219" s="31" t="e">
        <f t="shared" si="13"/>
        <v>#N/A</v>
      </c>
      <c r="Z219" s="31" t="e">
        <f t="shared" si="14"/>
        <v>#N/A</v>
      </c>
      <c r="AA219" s="31" t="e">
        <f t="shared" si="15"/>
        <v>#N/A</v>
      </c>
      <c r="AB219" s="31" t="e">
        <f t="shared" si="16"/>
        <v>#N/A</v>
      </c>
      <c r="AC219" s="31" t="e">
        <f t="shared" si="17"/>
        <v>#N/A</v>
      </c>
      <c r="AD219" s="31" t="e">
        <f t="shared" si="18"/>
        <v>#N/A</v>
      </c>
      <c r="AE219" s="10">
        <f t="shared" si="2"/>
        <v>0</v>
      </c>
      <c r="AF219" s="10">
        <f t="shared" si="3"/>
        <v>0</v>
      </c>
      <c r="AG219" s="10">
        <f t="shared" si="4"/>
        <v>0</v>
      </c>
      <c r="AH219" s="36">
        <f t="shared" si="19"/>
        <v>0</v>
      </c>
      <c r="AI219" s="36">
        <f t="shared" si="20"/>
        <v>0</v>
      </c>
      <c r="AK219" t="s">
        <v>34</v>
      </c>
      <c r="AL219">
        <v>17</v>
      </c>
      <c r="AM219" t="s">
        <v>34</v>
      </c>
    </row>
    <row r="220" spans="1:39" x14ac:dyDescent="0.25">
      <c r="A220" s="1">
        <f t="shared" si="21"/>
        <v>0</v>
      </c>
      <c r="B220" s="1" t="str">
        <f>IF('PASTE DATA HERE'!$D20="","",'PASTE DATA HERE'!A20)</f>
        <v/>
      </c>
      <c r="C220" s="1" t="str">
        <f>IF('PASTE DATA HERE'!$D20="","",'PASTE DATA HERE'!B20)</f>
        <v/>
      </c>
      <c r="D220" s="1" t="str">
        <f>IF('PASTE DATA HERE'!$D20="","",'PASTE DATA HERE'!C20)</f>
        <v/>
      </c>
      <c r="E220" s="1" t="str">
        <f>IF('PASTE DATA HERE'!$D20="","",'PASTE DATA HERE'!D20)</f>
        <v/>
      </c>
      <c r="F220" s="1"/>
      <c r="G220" s="1"/>
      <c r="H220" s="1">
        <v>18</v>
      </c>
      <c r="I220" s="1" t="str">
        <f t="shared" si="22"/>
        <v>ZZZZZZZZZ</v>
      </c>
      <c r="J220">
        <f t="shared" si="5"/>
        <v>35000000000000</v>
      </c>
      <c r="K220">
        <f t="shared" si="6"/>
        <v>350000000000</v>
      </c>
      <c r="L220">
        <f t="shared" si="7"/>
        <v>3500000000</v>
      </c>
      <c r="M220">
        <f t="shared" si="8"/>
        <v>35000000</v>
      </c>
      <c r="N220">
        <f t="shared" si="9"/>
        <v>350000</v>
      </c>
      <c r="O220">
        <f t="shared" si="10"/>
        <v>3500</v>
      </c>
      <c r="P220">
        <f t="shared" si="11"/>
        <v>35</v>
      </c>
      <c r="Q220" s="31">
        <f t="shared" si="23"/>
        <v>135353535353535</v>
      </c>
      <c r="R220" s="31" t="str">
        <f t="shared" si="12"/>
        <v/>
      </c>
      <c r="S220" s="1" t="str">
        <f t="shared" si="24"/>
        <v/>
      </c>
      <c r="T220" s="1" t="str">
        <f t="shared" si="25"/>
        <v/>
      </c>
      <c r="U220" s="1" t="str">
        <f t="shared" si="26"/>
        <v/>
      </c>
      <c r="V220" s="1"/>
      <c r="W220">
        <f t="shared" si="27"/>
        <v>18</v>
      </c>
      <c r="X220" s="31" t="e">
        <f t="array" ref="X220">VLOOKUP(MIN(IF($Q$203:$Q$806&gt;X219,$Q$203:$Q$806)),$Q$203:$Q$806,1,FALSE)</f>
        <v>#N/A</v>
      </c>
      <c r="Y220" s="31" t="e">
        <f t="shared" si="13"/>
        <v>#N/A</v>
      </c>
      <c r="Z220" s="31" t="e">
        <f t="shared" si="14"/>
        <v>#N/A</v>
      </c>
      <c r="AA220" s="31" t="e">
        <f t="shared" si="15"/>
        <v>#N/A</v>
      </c>
      <c r="AB220" s="31" t="e">
        <f t="shared" si="16"/>
        <v>#N/A</v>
      </c>
      <c r="AC220" s="31" t="e">
        <f t="shared" si="17"/>
        <v>#N/A</v>
      </c>
      <c r="AD220" s="31" t="e">
        <f t="shared" si="18"/>
        <v>#N/A</v>
      </c>
      <c r="AE220" s="9">
        <f t="shared" si="2"/>
        <v>0</v>
      </c>
      <c r="AF220" s="9">
        <f t="shared" si="3"/>
        <v>0</v>
      </c>
      <c r="AG220" s="9">
        <f t="shared" si="4"/>
        <v>0</v>
      </c>
      <c r="AH220" s="36">
        <f t="shared" si="19"/>
        <v>0</v>
      </c>
      <c r="AI220" s="36">
        <f t="shared" si="20"/>
        <v>0</v>
      </c>
      <c r="AK220" t="s">
        <v>35</v>
      </c>
      <c r="AL220">
        <v>18</v>
      </c>
      <c r="AM220" t="s">
        <v>35</v>
      </c>
    </row>
    <row r="221" spans="1:39" x14ac:dyDescent="0.25">
      <c r="A221" s="1">
        <f t="shared" si="21"/>
        <v>0</v>
      </c>
      <c r="B221" s="1" t="str">
        <f>IF('PASTE DATA HERE'!$D21="","",'PASTE DATA HERE'!A21)</f>
        <v/>
      </c>
      <c r="C221" s="1" t="str">
        <f>IF('PASTE DATA HERE'!$D21="","",'PASTE DATA HERE'!B21)</f>
        <v/>
      </c>
      <c r="D221" s="1" t="str">
        <f>IF('PASTE DATA HERE'!$D21="","",'PASTE DATA HERE'!C21)</f>
        <v/>
      </c>
      <c r="E221" s="1" t="str">
        <f>IF('PASTE DATA HERE'!$D21="","",'PASTE DATA HERE'!D21)</f>
        <v/>
      </c>
      <c r="F221" s="1"/>
      <c r="G221" s="1"/>
      <c r="H221" s="1">
        <v>19</v>
      </c>
      <c r="I221" s="1" t="str">
        <f t="shared" si="22"/>
        <v>ZZZZZZZZZ</v>
      </c>
      <c r="J221">
        <f t="shared" si="5"/>
        <v>35000000000000</v>
      </c>
      <c r="K221">
        <f t="shared" si="6"/>
        <v>350000000000</v>
      </c>
      <c r="L221">
        <f t="shared" si="7"/>
        <v>3500000000</v>
      </c>
      <c r="M221">
        <f t="shared" si="8"/>
        <v>35000000</v>
      </c>
      <c r="N221">
        <f t="shared" si="9"/>
        <v>350000</v>
      </c>
      <c r="O221">
        <f t="shared" si="10"/>
        <v>3500</v>
      </c>
      <c r="P221">
        <f t="shared" si="11"/>
        <v>35</v>
      </c>
      <c r="Q221" s="31">
        <f t="shared" si="23"/>
        <v>135353535353535</v>
      </c>
      <c r="R221" s="31" t="str">
        <f t="shared" si="12"/>
        <v/>
      </c>
      <c r="S221" s="1" t="str">
        <f t="shared" si="24"/>
        <v/>
      </c>
      <c r="T221" s="1" t="str">
        <f t="shared" si="25"/>
        <v/>
      </c>
      <c r="U221" s="1" t="str">
        <f t="shared" si="26"/>
        <v/>
      </c>
      <c r="V221" s="1"/>
      <c r="W221">
        <f t="shared" si="27"/>
        <v>19</v>
      </c>
      <c r="X221" s="31" t="e">
        <f t="array" ref="X221">VLOOKUP(MIN(IF($Q$203:$Q$806&gt;X220,$Q$203:$Q$806)),$Q$203:$Q$806,1,FALSE)</f>
        <v>#N/A</v>
      </c>
      <c r="Y221" s="31" t="e">
        <f t="shared" si="13"/>
        <v>#N/A</v>
      </c>
      <c r="Z221" s="31" t="e">
        <f t="shared" si="14"/>
        <v>#N/A</v>
      </c>
      <c r="AA221" s="31" t="e">
        <f t="shared" si="15"/>
        <v>#N/A</v>
      </c>
      <c r="AB221" s="31" t="e">
        <f t="shared" si="16"/>
        <v>#N/A</v>
      </c>
      <c r="AC221" s="31" t="e">
        <f t="shared" si="17"/>
        <v>#N/A</v>
      </c>
      <c r="AD221" s="31" t="e">
        <f t="shared" si="18"/>
        <v>#N/A</v>
      </c>
      <c r="AE221" s="10">
        <f t="shared" si="2"/>
        <v>0</v>
      </c>
      <c r="AF221" s="10">
        <f t="shared" si="3"/>
        <v>0</v>
      </c>
      <c r="AG221" s="10">
        <f t="shared" si="4"/>
        <v>0</v>
      </c>
      <c r="AH221" s="36">
        <f t="shared" si="19"/>
        <v>0</v>
      </c>
      <c r="AI221" s="36">
        <f t="shared" si="20"/>
        <v>0</v>
      </c>
      <c r="AK221" t="s">
        <v>36</v>
      </c>
      <c r="AL221">
        <v>19</v>
      </c>
      <c r="AM221" t="s">
        <v>36</v>
      </c>
    </row>
    <row r="222" spans="1:39" x14ac:dyDescent="0.25">
      <c r="A222" s="1">
        <f t="shared" si="21"/>
        <v>0</v>
      </c>
      <c r="B222" s="1" t="str">
        <f>IF('PASTE DATA HERE'!$D22="","",'PASTE DATA HERE'!A22)</f>
        <v/>
      </c>
      <c r="C222" s="1" t="str">
        <f>IF('PASTE DATA HERE'!$D22="","",'PASTE DATA HERE'!B22)</f>
        <v/>
      </c>
      <c r="D222" s="1" t="str">
        <f>IF('PASTE DATA HERE'!$D22="","",'PASTE DATA HERE'!C22)</f>
        <v/>
      </c>
      <c r="E222" s="1" t="str">
        <f>IF('PASTE DATA HERE'!$D22="","",'PASTE DATA HERE'!D22)</f>
        <v/>
      </c>
      <c r="F222" s="1"/>
      <c r="G222" s="1"/>
      <c r="H222" s="1">
        <v>20</v>
      </c>
      <c r="I222" s="1" t="str">
        <f t="shared" si="22"/>
        <v>ZZZZZZZZZ</v>
      </c>
      <c r="J222">
        <f t="shared" si="5"/>
        <v>35000000000000</v>
      </c>
      <c r="K222">
        <f t="shared" si="6"/>
        <v>350000000000</v>
      </c>
      <c r="L222">
        <f t="shared" si="7"/>
        <v>3500000000</v>
      </c>
      <c r="M222">
        <f t="shared" si="8"/>
        <v>35000000</v>
      </c>
      <c r="N222">
        <f t="shared" si="9"/>
        <v>350000</v>
      </c>
      <c r="O222">
        <f t="shared" si="10"/>
        <v>3500</v>
      </c>
      <c r="P222">
        <f t="shared" si="11"/>
        <v>35</v>
      </c>
      <c r="Q222" s="31">
        <f t="shared" si="23"/>
        <v>135353535353535</v>
      </c>
      <c r="R222" s="31" t="str">
        <f t="shared" si="12"/>
        <v/>
      </c>
      <c r="S222" s="1" t="str">
        <f t="shared" si="24"/>
        <v/>
      </c>
      <c r="T222" s="1" t="str">
        <f t="shared" si="25"/>
        <v/>
      </c>
      <c r="U222" s="1" t="str">
        <f t="shared" si="26"/>
        <v/>
      </c>
      <c r="V222" s="1"/>
      <c r="W222">
        <f t="shared" si="27"/>
        <v>20</v>
      </c>
      <c r="X222" s="31" t="e">
        <f t="array" ref="X222">VLOOKUP(MIN(IF($Q$203:$Q$806&gt;X221,$Q$203:$Q$806)),$Q$203:$Q$806,1,FALSE)</f>
        <v>#N/A</v>
      </c>
      <c r="Y222" s="31" t="e">
        <f t="shared" si="13"/>
        <v>#N/A</v>
      </c>
      <c r="Z222" s="31" t="e">
        <f t="shared" si="14"/>
        <v>#N/A</v>
      </c>
      <c r="AA222" s="31" t="e">
        <f t="shared" si="15"/>
        <v>#N/A</v>
      </c>
      <c r="AB222" s="31" t="e">
        <f t="shared" si="16"/>
        <v>#N/A</v>
      </c>
      <c r="AC222" s="31" t="e">
        <f t="shared" si="17"/>
        <v>#N/A</v>
      </c>
      <c r="AD222" s="31" t="e">
        <f t="shared" si="18"/>
        <v>#N/A</v>
      </c>
      <c r="AE222" s="9">
        <f t="shared" si="2"/>
        <v>0</v>
      </c>
      <c r="AF222" s="9">
        <f t="shared" si="3"/>
        <v>0</v>
      </c>
      <c r="AG222" s="9">
        <f t="shared" si="4"/>
        <v>0</v>
      </c>
      <c r="AH222" s="36">
        <f t="shared" si="19"/>
        <v>0</v>
      </c>
      <c r="AI222" s="36">
        <f t="shared" si="20"/>
        <v>0</v>
      </c>
      <c r="AK222" t="s">
        <v>37</v>
      </c>
      <c r="AL222">
        <v>20</v>
      </c>
      <c r="AM222" t="s">
        <v>37</v>
      </c>
    </row>
    <row r="223" spans="1:39" x14ac:dyDescent="0.25">
      <c r="A223" s="1">
        <f t="shared" si="21"/>
        <v>0</v>
      </c>
      <c r="B223" s="1" t="str">
        <f>IF('PASTE DATA HERE'!$D23="","",'PASTE DATA HERE'!A23)</f>
        <v/>
      </c>
      <c r="C223" s="1" t="str">
        <f>IF('PASTE DATA HERE'!$D23="","",'PASTE DATA HERE'!B23)</f>
        <v/>
      </c>
      <c r="D223" s="1" t="str">
        <f>IF('PASTE DATA HERE'!$D23="","",'PASTE DATA HERE'!C23)</f>
        <v/>
      </c>
      <c r="E223" s="1" t="str">
        <f>IF('PASTE DATA HERE'!$D23="","",'PASTE DATA HERE'!D23)</f>
        <v/>
      </c>
      <c r="F223" s="1"/>
      <c r="G223" s="1"/>
      <c r="H223" s="1">
        <v>21</v>
      </c>
      <c r="I223" s="1" t="str">
        <f t="shared" si="22"/>
        <v>ZZZZZZZZZ</v>
      </c>
      <c r="J223">
        <f t="shared" si="5"/>
        <v>35000000000000</v>
      </c>
      <c r="K223">
        <f t="shared" si="6"/>
        <v>350000000000</v>
      </c>
      <c r="L223">
        <f t="shared" si="7"/>
        <v>3500000000</v>
      </c>
      <c r="M223">
        <f t="shared" si="8"/>
        <v>35000000</v>
      </c>
      <c r="N223">
        <f t="shared" si="9"/>
        <v>350000</v>
      </c>
      <c r="O223">
        <f t="shared" si="10"/>
        <v>3500</v>
      </c>
      <c r="P223">
        <f t="shared" si="11"/>
        <v>35</v>
      </c>
      <c r="Q223" s="31">
        <f t="shared" si="23"/>
        <v>135353535353535</v>
      </c>
      <c r="R223" s="31" t="str">
        <f t="shared" si="12"/>
        <v/>
      </c>
      <c r="S223" s="1" t="str">
        <f t="shared" si="24"/>
        <v/>
      </c>
      <c r="T223" s="1" t="str">
        <f t="shared" si="25"/>
        <v/>
      </c>
      <c r="U223" s="1" t="str">
        <f t="shared" si="26"/>
        <v/>
      </c>
      <c r="V223" s="1"/>
      <c r="W223">
        <f t="shared" si="27"/>
        <v>21</v>
      </c>
      <c r="X223" s="31" t="e">
        <f t="array" ref="X223">VLOOKUP(MIN(IF($Q$203:$Q$806&gt;X222,$Q$203:$Q$806)),$Q$203:$Q$806,1,FALSE)</f>
        <v>#N/A</v>
      </c>
      <c r="Y223" s="31" t="e">
        <f t="shared" si="13"/>
        <v>#N/A</v>
      </c>
      <c r="Z223" s="31" t="e">
        <f t="shared" si="14"/>
        <v>#N/A</v>
      </c>
      <c r="AA223" s="31" t="e">
        <f t="shared" si="15"/>
        <v>#N/A</v>
      </c>
      <c r="AB223" s="31" t="e">
        <f t="shared" si="16"/>
        <v>#N/A</v>
      </c>
      <c r="AC223" s="31" t="e">
        <f t="shared" si="17"/>
        <v>#N/A</v>
      </c>
      <c r="AD223" s="31" t="e">
        <f t="shared" si="18"/>
        <v>#N/A</v>
      </c>
      <c r="AE223" s="10">
        <f t="shared" si="2"/>
        <v>0</v>
      </c>
      <c r="AF223" s="10">
        <f t="shared" si="3"/>
        <v>0</v>
      </c>
      <c r="AG223" s="10">
        <f t="shared" si="4"/>
        <v>0</v>
      </c>
      <c r="AH223" s="36">
        <f t="shared" si="19"/>
        <v>0</v>
      </c>
      <c r="AI223" s="36">
        <f t="shared" si="20"/>
        <v>0</v>
      </c>
      <c r="AK223" t="s">
        <v>38</v>
      </c>
      <c r="AL223">
        <v>21</v>
      </c>
      <c r="AM223" t="s">
        <v>38</v>
      </c>
    </row>
    <row r="224" spans="1:39" x14ac:dyDescent="0.25">
      <c r="A224" s="1">
        <f t="shared" si="21"/>
        <v>0</v>
      </c>
      <c r="B224" s="1" t="str">
        <f>IF('PASTE DATA HERE'!$D24="","",'PASTE DATA HERE'!A24)</f>
        <v/>
      </c>
      <c r="C224" s="1" t="str">
        <f>IF('PASTE DATA HERE'!$D24="","",'PASTE DATA HERE'!B24)</f>
        <v/>
      </c>
      <c r="D224" s="1" t="str">
        <f>IF('PASTE DATA HERE'!$D24="","",'PASTE DATA HERE'!C24)</f>
        <v/>
      </c>
      <c r="E224" s="1" t="str">
        <f>IF('PASTE DATA HERE'!$D24="","",'PASTE DATA HERE'!D24)</f>
        <v/>
      </c>
      <c r="F224" s="1"/>
      <c r="G224" s="1"/>
      <c r="H224" s="1">
        <v>22</v>
      </c>
      <c r="I224" s="1" t="str">
        <f t="shared" si="22"/>
        <v>ZZZZZZZZZ</v>
      </c>
      <c r="J224">
        <f t="shared" si="5"/>
        <v>35000000000000</v>
      </c>
      <c r="K224">
        <f t="shared" si="6"/>
        <v>350000000000</v>
      </c>
      <c r="L224">
        <f t="shared" si="7"/>
        <v>3500000000</v>
      </c>
      <c r="M224">
        <f t="shared" si="8"/>
        <v>35000000</v>
      </c>
      <c r="N224">
        <f t="shared" si="9"/>
        <v>350000</v>
      </c>
      <c r="O224">
        <f t="shared" si="10"/>
        <v>3500</v>
      </c>
      <c r="P224">
        <f t="shared" si="11"/>
        <v>35</v>
      </c>
      <c r="Q224" s="31">
        <f t="shared" si="23"/>
        <v>135353535353535</v>
      </c>
      <c r="R224" s="31" t="str">
        <f t="shared" si="12"/>
        <v/>
      </c>
      <c r="S224" s="1" t="str">
        <f t="shared" si="24"/>
        <v/>
      </c>
      <c r="T224" s="1" t="str">
        <f t="shared" si="25"/>
        <v/>
      </c>
      <c r="U224" s="1" t="str">
        <f t="shared" si="26"/>
        <v/>
      </c>
      <c r="V224" s="1"/>
      <c r="W224">
        <f t="shared" si="27"/>
        <v>22</v>
      </c>
      <c r="X224" s="31" t="e">
        <f t="array" ref="X224">VLOOKUP(MIN(IF($Q$203:$Q$806&gt;X223,$Q$203:$Q$806)),$Q$203:$Q$806,1,FALSE)</f>
        <v>#N/A</v>
      </c>
      <c r="Y224" s="31" t="e">
        <f t="shared" si="13"/>
        <v>#N/A</v>
      </c>
      <c r="Z224" s="31" t="e">
        <f t="shared" si="14"/>
        <v>#N/A</v>
      </c>
      <c r="AA224" s="31" t="e">
        <f t="shared" si="15"/>
        <v>#N/A</v>
      </c>
      <c r="AB224" s="31" t="e">
        <f t="shared" si="16"/>
        <v>#N/A</v>
      </c>
      <c r="AC224" s="31" t="e">
        <f t="shared" si="17"/>
        <v>#N/A</v>
      </c>
      <c r="AD224" s="31" t="e">
        <f t="shared" si="18"/>
        <v>#N/A</v>
      </c>
      <c r="AE224" s="9">
        <f t="shared" si="2"/>
        <v>0</v>
      </c>
      <c r="AF224" s="9">
        <f t="shared" si="3"/>
        <v>0</v>
      </c>
      <c r="AG224" s="9">
        <f t="shared" si="4"/>
        <v>0</v>
      </c>
      <c r="AH224" s="36">
        <f t="shared" si="19"/>
        <v>0</v>
      </c>
      <c r="AI224" s="36">
        <f t="shared" si="20"/>
        <v>0</v>
      </c>
      <c r="AK224" t="s">
        <v>39</v>
      </c>
      <c r="AL224">
        <v>22</v>
      </c>
      <c r="AM224" t="s">
        <v>39</v>
      </c>
    </row>
    <row r="225" spans="1:39" x14ac:dyDescent="0.25">
      <c r="A225" s="1">
        <f t="shared" si="21"/>
        <v>0</v>
      </c>
      <c r="B225" s="1" t="str">
        <f>IF('PASTE DATA HERE'!$D25="","",'PASTE DATA HERE'!A25)</f>
        <v/>
      </c>
      <c r="C225" s="1" t="str">
        <f>IF('PASTE DATA HERE'!$D25="","",'PASTE DATA HERE'!B25)</f>
        <v/>
      </c>
      <c r="D225" s="1" t="str">
        <f>IF('PASTE DATA HERE'!$D25="","",'PASTE DATA HERE'!C25)</f>
        <v/>
      </c>
      <c r="E225" s="1" t="str">
        <f>IF('PASTE DATA HERE'!$D25="","",'PASTE DATA HERE'!D25)</f>
        <v/>
      </c>
      <c r="F225" s="1"/>
      <c r="G225" s="1"/>
      <c r="H225" s="1">
        <v>23</v>
      </c>
      <c r="I225" s="1" t="str">
        <f t="shared" si="22"/>
        <v>ZZZZZZZZZ</v>
      </c>
      <c r="J225">
        <f t="shared" si="5"/>
        <v>35000000000000</v>
      </c>
      <c r="K225">
        <f t="shared" si="6"/>
        <v>350000000000</v>
      </c>
      <c r="L225">
        <f t="shared" si="7"/>
        <v>3500000000</v>
      </c>
      <c r="M225">
        <f t="shared" si="8"/>
        <v>35000000</v>
      </c>
      <c r="N225">
        <f t="shared" si="9"/>
        <v>350000</v>
      </c>
      <c r="O225">
        <f t="shared" si="10"/>
        <v>3500</v>
      </c>
      <c r="P225">
        <f t="shared" si="11"/>
        <v>35</v>
      </c>
      <c r="Q225" s="31">
        <f t="shared" si="23"/>
        <v>135353535353535</v>
      </c>
      <c r="R225" s="31" t="str">
        <f t="shared" si="12"/>
        <v/>
      </c>
      <c r="S225" s="1" t="str">
        <f t="shared" si="24"/>
        <v/>
      </c>
      <c r="T225" s="1" t="str">
        <f t="shared" si="25"/>
        <v/>
      </c>
      <c r="U225" s="1" t="str">
        <f t="shared" si="26"/>
        <v/>
      </c>
      <c r="V225" s="1"/>
      <c r="W225">
        <f t="shared" si="27"/>
        <v>23</v>
      </c>
      <c r="X225" s="31" t="e">
        <f t="array" ref="X225">VLOOKUP(MIN(IF($Q$203:$Q$806&gt;X224,$Q$203:$Q$806)),$Q$203:$Q$806,1,FALSE)</f>
        <v>#N/A</v>
      </c>
      <c r="Y225" s="31" t="e">
        <f t="shared" si="13"/>
        <v>#N/A</v>
      </c>
      <c r="Z225" s="31" t="e">
        <f t="shared" si="14"/>
        <v>#N/A</v>
      </c>
      <c r="AA225" s="31" t="e">
        <f t="shared" si="15"/>
        <v>#N/A</v>
      </c>
      <c r="AB225" s="31" t="e">
        <f t="shared" si="16"/>
        <v>#N/A</v>
      </c>
      <c r="AC225" s="31" t="e">
        <f t="shared" si="17"/>
        <v>#N/A</v>
      </c>
      <c r="AD225" s="31" t="e">
        <f t="shared" si="18"/>
        <v>#N/A</v>
      </c>
      <c r="AE225" s="10">
        <f t="shared" si="2"/>
        <v>0</v>
      </c>
      <c r="AF225" s="10">
        <f t="shared" si="3"/>
        <v>0</v>
      </c>
      <c r="AG225" s="10">
        <f t="shared" si="4"/>
        <v>0</v>
      </c>
      <c r="AH225" s="36">
        <f t="shared" si="19"/>
        <v>0</v>
      </c>
      <c r="AI225" s="36">
        <f t="shared" si="20"/>
        <v>0</v>
      </c>
      <c r="AK225" t="s">
        <v>40</v>
      </c>
      <c r="AL225">
        <v>23</v>
      </c>
      <c r="AM225" t="s">
        <v>40</v>
      </c>
    </row>
    <row r="226" spans="1:39" x14ac:dyDescent="0.25">
      <c r="A226" s="1">
        <f t="shared" si="21"/>
        <v>0</v>
      </c>
      <c r="B226" s="1" t="str">
        <f>IF('PASTE DATA HERE'!$D26="","",'PASTE DATA HERE'!A26)</f>
        <v/>
      </c>
      <c r="C226" s="1" t="str">
        <f>IF('PASTE DATA HERE'!$D26="","",'PASTE DATA HERE'!B26)</f>
        <v/>
      </c>
      <c r="D226" s="1" t="str">
        <f>IF('PASTE DATA HERE'!$D26="","",'PASTE DATA HERE'!C26)</f>
        <v/>
      </c>
      <c r="E226" s="1" t="str">
        <f>IF('PASTE DATA HERE'!$D26="","",'PASTE DATA HERE'!D26)</f>
        <v/>
      </c>
      <c r="F226" s="1"/>
      <c r="G226" s="1"/>
      <c r="H226" s="1">
        <v>24</v>
      </c>
      <c r="I226" s="1" t="str">
        <f t="shared" si="22"/>
        <v>ZZZZZZZZZ</v>
      </c>
      <c r="J226">
        <f t="shared" si="5"/>
        <v>35000000000000</v>
      </c>
      <c r="K226">
        <f t="shared" si="6"/>
        <v>350000000000</v>
      </c>
      <c r="L226">
        <f t="shared" si="7"/>
        <v>3500000000</v>
      </c>
      <c r="M226">
        <f t="shared" si="8"/>
        <v>35000000</v>
      </c>
      <c r="N226">
        <f t="shared" si="9"/>
        <v>350000</v>
      </c>
      <c r="O226">
        <f t="shared" si="10"/>
        <v>3500</v>
      </c>
      <c r="P226">
        <f t="shared" si="11"/>
        <v>35</v>
      </c>
      <c r="Q226" s="31">
        <f t="shared" si="23"/>
        <v>135353535353535</v>
      </c>
      <c r="R226" s="31" t="str">
        <f t="shared" si="12"/>
        <v/>
      </c>
      <c r="S226" s="1" t="str">
        <f t="shared" si="24"/>
        <v/>
      </c>
      <c r="T226" s="1" t="str">
        <f t="shared" si="25"/>
        <v/>
      </c>
      <c r="U226" s="1" t="str">
        <f t="shared" si="26"/>
        <v/>
      </c>
      <c r="V226" s="1"/>
      <c r="W226">
        <f t="shared" si="27"/>
        <v>24</v>
      </c>
      <c r="X226" s="31" t="e">
        <f t="array" ref="X226">VLOOKUP(MIN(IF($Q$203:$Q$806&gt;X225,$Q$203:$Q$806)),$Q$203:$Q$806,1,FALSE)</f>
        <v>#N/A</v>
      </c>
      <c r="Y226" s="31" t="e">
        <f t="shared" si="13"/>
        <v>#N/A</v>
      </c>
      <c r="Z226" s="31" t="e">
        <f t="shared" si="14"/>
        <v>#N/A</v>
      </c>
      <c r="AA226" s="31" t="e">
        <f t="shared" si="15"/>
        <v>#N/A</v>
      </c>
      <c r="AB226" s="31" t="e">
        <f t="shared" si="16"/>
        <v>#N/A</v>
      </c>
      <c r="AC226" s="31" t="e">
        <f t="shared" si="17"/>
        <v>#N/A</v>
      </c>
      <c r="AD226" s="31" t="e">
        <f t="shared" si="18"/>
        <v>#N/A</v>
      </c>
      <c r="AE226" s="9">
        <f t="shared" si="2"/>
        <v>0</v>
      </c>
      <c r="AF226" s="9">
        <f t="shared" si="3"/>
        <v>0</v>
      </c>
      <c r="AG226" s="9">
        <f t="shared" si="4"/>
        <v>0</v>
      </c>
      <c r="AH226" s="36">
        <f t="shared" si="19"/>
        <v>0</v>
      </c>
      <c r="AI226" s="36">
        <f t="shared" si="20"/>
        <v>0</v>
      </c>
      <c r="AK226" t="s">
        <v>41</v>
      </c>
      <c r="AL226">
        <v>24</v>
      </c>
      <c r="AM226" t="s">
        <v>41</v>
      </c>
    </row>
    <row r="227" spans="1:39" x14ac:dyDescent="0.25">
      <c r="A227" s="1">
        <f t="shared" si="21"/>
        <v>0</v>
      </c>
      <c r="B227" s="1" t="str">
        <f>IF('PASTE DATA HERE'!$D27="","",'PASTE DATA HERE'!A27)</f>
        <v/>
      </c>
      <c r="C227" s="1" t="str">
        <f>IF('PASTE DATA HERE'!$D27="","",'PASTE DATA HERE'!B27)</f>
        <v/>
      </c>
      <c r="D227" s="1" t="str">
        <f>IF('PASTE DATA HERE'!$D27="","",'PASTE DATA HERE'!C27)</f>
        <v/>
      </c>
      <c r="E227" s="1" t="str">
        <f>IF('PASTE DATA HERE'!$D27="","",'PASTE DATA HERE'!D27)</f>
        <v/>
      </c>
      <c r="F227" s="1"/>
      <c r="G227" s="1"/>
      <c r="H227" s="1">
        <v>25</v>
      </c>
      <c r="I227" s="1" t="str">
        <f t="shared" si="22"/>
        <v>ZZZZZZZZZ</v>
      </c>
      <c r="J227">
        <f t="shared" si="5"/>
        <v>35000000000000</v>
      </c>
      <c r="K227">
        <f t="shared" si="6"/>
        <v>350000000000</v>
      </c>
      <c r="L227">
        <f t="shared" si="7"/>
        <v>3500000000</v>
      </c>
      <c r="M227">
        <f t="shared" si="8"/>
        <v>35000000</v>
      </c>
      <c r="N227">
        <f t="shared" si="9"/>
        <v>350000</v>
      </c>
      <c r="O227">
        <f t="shared" si="10"/>
        <v>3500</v>
      </c>
      <c r="P227">
        <f t="shared" si="11"/>
        <v>35</v>
      </c>
      <c r="Q227" s="31">
        <f t="shared" si="23"/>
        <v>135353535353535</v>
      </c>
      <c r="R227" s="31" t="str">
        <f t="shared" si="12"/>
        <v/>
      </c>
      <c r="S227" s="1" t="str">
        <f t="shared" si="24"/>
        <v/>
      </c>
      <c r="T227" s="1" t="str">
        <f t="shared" si="25"/>
        <v/>
      </c>
      <c r="U227" s="1" t="str">
        <f t="shared" si="26"/>
        <v/>
      </c>
      <c r="V227" s="1"/>
      <c r="W227">
        <f t="shared" si="27"/>
        <v>25</v>
      </c>
      <c r="X227" s="31" t="e">
        <f t="array" ref="X227">VLOOKUP(MIN(IF($Q$203:$Q$806&gt;X226,$Q$203:$Q$806)),$Q$203:$Q$806,1,FALSE)</f>
        <v>#N/A</v>
      </c>
      <c r="Y227" s="31" t="e">
        <f t="shared" si="13"/>
        <v>#N/A</v>
      </c>
      <c r="Z227" s="31" t="e">
        <f t="shared" si="14"/>
        <v>#N/A</v>
      </c>
      <c r="AA227" s="31" t="e">
        <f t="shared" si="15"/>
        <v>#N/A</v>
      </c>
      <c r="AB227" s="31" t="e">
        <f t="shared" si="16"/>
        <v>#N/A</v>
      </c>
      <c r="AC227" s="31" t="e">
        <f t="shared" si="17"/>
        <v>#N/A</v>
      </c>
      <c r="AD227" s="31" t="e">
        <f t="shared" si="18"/>
        <v>#N/A</v>
      </c>
      <c r="AE227" s="10">
        <f t="shared" si="2"/>
        <v>0</v>
      </c>
      <c r="AF227" s="10">
        <f t="shared" si="3"/>
        <v>0</v>
      </c>
      <c r="AG227" s="10">
        <f t="shared" si="4"/>
        <v>0</v>
      </c>
      <c r="AH227" s="36">
        <f t="shared" si="19"/>
        <v>0</v>
      </c>
      <c r="AI227" s="36">
        <f t="shared" si="20"/>
        <v>0</v>
      </c>
      <c r="AK227" t="s">
        <v>42</v>
      </c>
      <c r="AL227">
        <v>25</v>
      </c>
      <c r="AM227" t="s">
        <v>42</v>
      </c>
    </row>
    <row r="228" spans="1:39" x14ac:dyDescent="0.25">
      <c r="A228" s="1">
        <f t="shared" si="21"/>
        <v>0</v>
      </c>
      <c r="B228" s="1" t="str">
        <f>IF('PASTE DATA HERE'!$D28="","",'PASTE DATA HERE'!A28)</f>
        <v/>
      </c>
      <c r="C228" s="1" t="str">
        <f>IF('PASTE DATA HERE'!$D28="","",'PASTE DATA HERE'!B28)</f>
        <v/>
      </c>
      <c r="D228" s="1" t="str">
        <f>IF('PASTE DATA HERE'!$D28="","",'PASTE DATA HERE'!C28)</f>
        <v/>
      </c>
      <c r="E228" s="1" t="str">
        <f>IF('PASTE DATA HERE'!$D28="","",'PASTE DATA HERE'!D28)</f>
        <v/>
      </c>
      <c r="F228" s="1"/>
      <c r="G228" s="1"/>
      <c r="H228" s="1">
        <v>26</v>
      </c>
      <c r="I228" s="1" t="str">
        <f t="shared" si="22"/>
        <v>ZZZZZZZZZ</v>
      </c>
      <c r="J228">
        <f t="shared" si="5"/>
        <v>35000000000000</v>
      </c>
      <c r="K228">
        <f t="shared" si="6"/>
        <v>350000000000</v>
      </c>
      <c r="L228">
        <f t="shared" si="7"/>
        <v>3500000000</v>
      </c>
      <c r="M228">
        <f t="shared" si="8"/>
        <v>35000000</v>
      </c>
      <c r="N228">
        <f t="shared" si="9"/>
        <v>350000</v>
      </c>
      <c r="O228">
        <f t="shared" si="10"/>
        <v>3500</v>
      </c>
      <c r="P228">
        <f t="shared" si="11"/>
        <v>35</v>
      </c>
      <c r="Q228" s="31">
        <f t="shared" si="23"/>
        <v>135353535353535</v>
      </c>
      <c r="R228" s="31" t="str">
        <f t="shared" si="12"/>
        <v/>
      </c>
      <c r="S228" s="1" t="str">
        <f t="shared" si="24"/>
        <v/>
      </c>
      <c r="T228" s="1" t="str">
        <f t="shared" si="25"/>
        <v/>
      </c>
      <c r="U228" s="1" t="str">
        <f t="shared" si="26"/>
        <v/>
      </c>
      <c r="V228" s="1"/>
      <c r="W228">
        <f t="shared" si="27"/>
        <v>26</v>
      </c>
      <c r="X228" s="31" t="e">
        <f t="array" ref="X228">VLOOKUP(MIN(IF($Q$203:$Q$806&gt;X227,$Q$203:$Q$806)),$Q$203:$Q$806,1,FALSE)</f>
        <v>#N/A</v>
      </c>
      <c r="Y228" s="31" t="e">
        <f t="shared" si="13"/>
        <v>#N/A</v>
      </c>
      <c r="Z228" s="31" t="e">
        <f t="shared" si="14"/>
        <v>#N/A</v>
      </c>
      <c r="AA228" s="31" t="e">
        <f t="shared" si="15"/>
        <v>#N/A</v>
      </c>
      <c r="AB228" s="31" t="e">
        <f t="shared" si="16"/>
        <v>#N/A</v>
      </c>
      <c r="AC228" s="31" t="e">
        <f t="shared" si="17"/>
        <v>#N/A</v>
      </c>
      <c r="AD228" s="31" t="e">
        <f t="shared" si="18"/>
        <v>#N/A</v>
      </c>
      <c r="AE228" s="9">
        <f t="shared" si="2"/>
        <v>0</v>
      </c>
      <c r="AF228" s="9">
        <f t="shared" si="3"/>
        <v>0</v>
      </c>
      <c r="AG228" s="9">
        <f t="shared" si="4"/>
        <v>0</v>
      </c>
      <c r="AH228" s="36">
        <f t="shared" si="19"/>
        <v>0</v>
      </c>
      <c r="AI228" s="36">
        <f t="shared" si="20"/>
        <v>0</v>
      </c>
      <c r="AK228" t="s">
        <v>43</v>
      </c>
      <c r="AL228">
        <v>26</v>
      </c>
      <c r="AM228" t="s">
        <v>43</v>
      </c>
    </row>
    <row r="229" spans="1:39" x14ac:dyDescent="0.25">
      <c r="A229" s="1">
        <f t="shared" si="21"/>
        <v>0</v>
      </c>
      <c r="B229" s="1" t="str">
        <f>IF('PASTE DATA HERE'!$D29="","",'PASTE DATA HERE'!A29)</f>
        <v/>
      </c>
      <c r="C229" s="1" t="str">
        <f>IF('PASTE DATA HERE'!$D29="","",'PASTE DATA HERE'!B29)</f>
        <v/>
      </c>
      <c r="D229" s="1" t="str">
        <f>IF('PASTE DATA HERE'!$D29="","",'PASTE DATA HERE'!C29)</f>
        <v/>
      </c>
      <c r="E229" s="1" t="str">
        <f>IF('PASTE DATA HERE'!$D29="","",'PASTE DATA HERE'!D29)</f>
        <v/>
      </c>
      <c r="F229" s="1"/>
      <c r="G229" s="1"/>
      <c r="H229" s="1">
        <v>27</v>
      </c>
      <c r="I229" s="1" t="str">
        <f t="shared" si="22"/>
        <v>ZZZZZZZZZ</v>
      </c>
      <c r="J229">
        <f t="shared" si="5"/>
        <v>35000000000000</v>
      </c>
      <c r="K229">
        <f t="shared" si="6"/>
        <v>350000000000</v>
      </c>
      <c r="L229">
        <f t="shared" si="7"/>
        <v>3500000000</v>
      </c>
      <c r="M229">
        <f t="shared" si="8"/>
        <v>35000000</v>
      </c>
      <c r="N229">
        <f t="shared" si="9"/>
        <v>350000</v>
      </c>
      <c r="O229">
        <f t="shared" si="10"/>
        <v>3500</v>
      </c>
      <c r="P229">
        <f t="shared" si="11"/>
        <v>35</v>
      </c>
      <c r="Q229" s="31">
        <f t="shared" si="23"/>
        <v>135353535353535</v>
      </c>
      <c r="R229" s="31" t="str">
        <f t="shared" si="12"/>
        <v/>
      </c>
      <c r="S229" s="1" t="str">
        <f t="shared" si="24"/>
        <v/>
      </c>
      <c r="T229" s="1" t="str">
        <f t="shared" si="25"/>
        <v/>
      </c>
      <c r="U229" s="1" t="str">
        <f t="shared" si="26"/>
        <v/>
      </c>
      <c r="V229" s="1"/>
      <c r="W229">
        <f t="shared" si="27"/>
        <v>27</v>
      </c>
      <c r="X229" s="31" t="e">
        <f t="array" ref="X229">VLOOKUP(MIN(IF($Q$203:$Q$806&gt;X228,$Q$203:$Q$806)),$Q$203:$Q$806,1,FALSE)</f>
        <v>#N/A</v>
      </c>
      <c r="Y229" s="31" t="e">
        <f t="shared" si="13"/>
        <v>#N/A</v>
      </c>
      <c r="Z229" s="31" t="e">
        <f t="shared" si="14"/>
        <v>#N/A</v>
      </c>
      <c r="AA229" s="31" t="e">
        <f t="shared" si="15"/>
        <v>#N/A</v>
      </c>
      <c r="AB229" s="31" t="e">
        <f t="shared" si="16"/>
        <v>#N/A</v>
      </c>
      <c r="AC229" s="31" t="e">
        <f t="shared" si="17"/>
        <v>#N/A</v>
      </c>
      <c r="AD229" s="31" t="e">
        <f t="shared" si="18"/>
        <v>#N/A</v>
      </c>
      <c r="AE229" s="10">
        <f t="shared" si="2"/>
        <v>0</v>
      </c>
      <c r="AF229" s="10">
        <f t="shared" si="3"/>
        <v>0</v>
      </c>
      <c r="AG229" s="10">
        <f t="shared" si="4"/>
        <v>0</v>
      </c>
      <c r="AH229" s="36">
        <f t="shared" si="19"/>
        <v>0</v>
      </c>
      <c r="AI229" s="36">
        <f t="shared" si="20"/>
        <v>0</v>
      </c>
      <c r="AK229" t="s">
        <v>44</v>
      </c>
      <c r="AL229">
        <v>27</v>
      </c>
      <c r="AM229" t="s">
        <v>44</v>
      </c>
    </row>
    <row r="230" spans="1:39" x14ac:dyDescent="0.25">
      <c r="A230" s="1">
        <f t="shared" si="21"/>
        <v>0</v>
      </c>
      <c r="B230" s="1" t="str">
        <f>IF('PASTE DATA HERE'!$D30="","",'PASTE DATA HERE'!A30)</f>
        <v/>
      </c>
      <c r="C230" s="1" t="str">
        <f>IF('PASTE DATA HERE'!$D30="","",'PASTE DATA HERE'!B30)</f>
        <v/>
      </c>
      <c r="D230" s="1" t="str">
        <f>IF('PASTE DATA HERE'!$D30="","",'PASTE DATA HERE'!C30)</f>
        <v/>
      </c>
      <c r="E230" s="1" t="str">
        <f>IF('PASTE DATA HERE'!$D30="","",'PASTE DATA HERE'!D30)</f>
        <v/>
      </c>
      <c r="F230" s="1"/>
      <c r="G230" s="1"/>
      <c r="H230" s="1">
        <v>28</v>
      </c>
      <c r="I230" s="1" t="str">
        <f t="shared" si="22"/>
        <v>ZZZZZZZZZ</v>
      </c>
      <c r="J230">
        <f t="shared" si="5"/>
        <v>35000000000000</v>
      </c>
      <c r="K230">
        <f t="shared" si="6"/>
        <v>350000000000</v>
      </c>
      <c r="L230">
        <f t="shared" si="7"/>
        <v>3500000000</v>
      </c>
      <c r="M230">
        <f t="shared" si="8"/>
        <v>35000000</v>
      </c>
      <c r="N230">
        <f t="shared" si="9"/>
        <v>350000</v>
      </c>
      <c r="O230">
        <f t="shared" si="10"/>
        <v>3500</v>
      </c>
      <c r="P230">
        <f t="shared" si="11"/>
        <v>35</v>
      </c>
      <c r="Q230" s="31">
        <f t="shared" si="23"/>
        <v>135353535353535</v>
      </c>
      <c r="R230" s="31" t="str">
        <f t="shared" si="12"/>
        <v/>
      </c>
      <c r="S230" s="1" t="str">
        <f t="shared" si="24"/>
        <v/>
      </c>
      <c r="T230" s="1" t="str">
        <f t="shared" si="25"/>
        <v/>
      </c>
      <c r="U230" s="1" t="str">
        <f t="shared" si="26"/>
        <v/>
      </c>
      <c r="V230" s="1"/>
      <c r="W230">
        <f t="shared" si="27"/>
        <v>28</v>
      </c>
      <c r="X230" s="31" t="e">
        <f t="array" ref="X230">VLOOKUP(MIN(IF($Q$203:$Q$806&gt;X229,$Q$203:$Q$806)),$Q$203:$Q$806,1,FALSE)</f>
        <v>#N/A</v>
      </c>
      <c r="Y230" s="31" t="e">
        <f t="shared" si="13"/>
        <v>#N/A</v>
      </c>
      <c r="Z230" s="31" t="e">
        <f t="shared" si="14"/>
        <v>#N/A</v>
      </c>
      <c r="AA230" s="31" t="e">
        <f t="shared" si="15"/>
        <v>#N/A</v>
      </c>
      <c r="AB230" s="31" t="e">
        <f t="shared" si="16"/>
        <v>#N/A</v>
      </c>
      <c r="AC230" s="31" t="e">
        <f t="shared" si="17"/>
        <v>#N/A</v>
      </c>
      <c r="AD230" s="31" t="e">
        <f t="shared" si="18"/>
        <v>#N/A</v>
      </c>
      <c r="AE230" s="9">
        <f t="shared" si="2"/>
        <v>0</v>
      </c>
      <c r="AF230" s="9">
        <f t="shared" si="3"/>
        <v>0</v>
      </c>
      <c r="AG230" s="9">
        <f t="shared" si="4"/>
        <v>0</v>
      </c>
      <c r="AH230" s="36">
        <f t="shared" si="19"/>
        <v>0</v>
      </c>
      <c r="AI230" s="36">
        <f t="shared" si="20"/>
        <v>0</v>
      </c>
      <c r="AK230" t="s">
        <v>45</v>
      </c>
      <c r="AL230">
        <v>28</v>
      </c>
      <c r="AM230" t="s">
        <v>45</v>
      </c>
    </row>
    <row r="231" spans="1:39" x14ac:dyDescent="0.25">
      <c r="A231" s="1">
        <f t="shared" si="21"/>
        <v>0</v>
      </c>
      <c r="B231" s="1" t="str">
        <f>IF('PASTE DATA HERE'!$D31="","",'PASTE DATA HERE'!A31)</f>
        <v/>
      </c>
      <c r="C231" s="1" t="str">
        <f>IF('PASTE DATA HERE'!$D31="","",'PASTE DATA HERE'!B31)</f>
        <v/>
      </c>
      <c r="D231" s="1" t="str">
        <f>IF('PASTE DATA HERE'!$D31="","",'PASTE DATA HERE'!C31)</f>
        <v/>
      </c>
      <c r="E231" s="1" t="str">
        <f>IF('PASTE DATA HERE'!$D31="","",'PASTE DATA HERE'!D31)</f>
        <v/>
      </c>
      <c r="F231" s="1"/>
      <c r="G231" s="1"/>
      <c r="H231" s="1">
        <v>29</v>
      </c>
      <c r="I231" s="1" t="str">
        <f t="shared" si="22"/>
        <v>ZZZZZZZZZ</v>
      </c>
      <c r="J231">
        <f t="shared" si="5"/>
        <v>35000000000000</v>
      </c>
      <c r="K231">
        <f t="shared" si="6"/>
        <v>350000000000</v>
      </c>
      <c r="L231">
        <f t="shared" si="7"/>
        <v>3500000000</v>
      </c>
      <c r="M231">
        <f t="shared" si="8"/>
        <v>35000000</v>
      </c>
      <c r="N231">
        <f t="shared" si="9"/>
        <v>350000</v>
      </c>
      <c r="O231">
        <f t="shared" si="10"/>
        <v>3500</v>
      </c>
      <c r="P231">
        <f t="shared" si="11"/>
        <v>35</v>
      </c>
      <c r="Q231" s="31">
        <f t="shared" si="23"/>
        <v>135353535353535</v>
      </c>
      <c r="R231" s="31" t="str">
        <f t="shared" si="12"/>
        <v/>
      </c>
      <c r="S231" s="1" t="str">
        <f t="shared" si="24"/>
        <v/>
      </c>
      <c r="T231" s="1" t="str">
        <f t="shared" si="25"/>
        <v/>
      </c>
      <c r="U231" s="1" t="str">
        <f t="shared" si="26"/>
        <v/>
      </c>
      <c r="V231" s="1"/>
      <c r="W231">
        <f t="shared" si="27"/>
        <v>29</v>
      </c>
      <c r="X231" s="31" t="e">
        <f t="array" ref="X231">VLOOKUP(MIN(IF($Q$203:$Q$806&gt;X230,$Q$203:$Q$806)),$Q$203:$Q$806,1,FALSE)</f>
        <v>#N/A</v>
      </c>
      <c r="Y231" s="31" t="e">
        <f t="shared" si="13"/>
        <v>#N/A</v>
      </c>
      <c r="Z231" s="31" t="e">
        <f t="shared" si="14"/>
        <v>#N/A</v>
      </c>
      <c r="AA231" s="31" t="e">
        <f t="shared" si="15"/>
        <v>#N/A</v>
      </c>
      <c r="AB231" s="31" t="e">
        <f t="shared" si="16"/>
        <v>#N/A</v>
      </c>
      <c r="AC231" s="31" t="e">
        <f t="shared" si="17"/>
        <v>#N/A</v>
      </c>
      <c r="AD231" s="31" t="e">
        <f t="shared" si="18"/>
        <v>#N/A</v>
      </c>
      <c r="AE231" s="10">
        <f t="shared" si="2"/>
        <v>0</v>
      </c>
      <c r="AF231" s="10">
        <f t="shared" si="3"/>
        <v>0</v>
      </c>
      <c r="AG231" s="10">
        <f t="shared" si="4"/>
        <v>0</v>
      </c>
      <c r="AH231" s="36">
        <f t="shared" si="19"/>
        <v>0</v>
      </c>
      <c r="AI231" s="36">
        <f t="shared" si="20"/>
        <v>0</v>
      </c>
      <c r="AK231" t="s">
        <v>46</v>
      </c>
      <c r="AL231">
        <v>29</v>
      </c>
      <c r="AM231" t="s">
        <v>46</v>
      </c>
    </row>
    <row r="232" spans="1:39" x14ac:dyDescent="0.25">
      <c r="A232" s="1">
        <f t="shared" si="21"/>
        <v>0</v>
      </c>
      <c r="B232" s="1" t="str">
        <f>IF('PASTE DATA HERE'!$D32="","",'PASTE DATA HERE'!A32)</f>
        <v/>
      </c>
      <c r="C232" s="1" t="str">
        <f>IF('PASTE DATA HERE'!$D32="","",'PASTE DATA HERE'!B32)</f>
        <v/>
      </c>
      <c r="D232" s="1" t="str">
        <f>IF('PASTE DATA HERE'!$D32="","",'PASTE DATA HERE'!C32)</f>
        <v/>
      </c>
      <c r="E232" s="1" t="str">
        <f>IF('PASTE DATA HERE'!$D32="","",'PASTE DATA HERE'!D32)</f>
        <v/>
      </c>
      <c r="F232" s="1"/>
      <c r="G232" s="1"/>
      <c r="H232" s="1">
        <v>30</v>
      </c>
      <c r="I232" s="1" t="str">
        <f t="shared" si="22"/>
        <v>ZZZZZZZZZ</v>
      </c>
      <c r="J232">
        <f t="shared" si="5"/>
        <v>35000000000000</v>
      </c>
      <c r="K232">
        <f t="shared" si="6"/>
        <v>350000000000</v>
      </c>
      <c r="L232">
        <f t="shared" si="7"/>
        <v>3500000000</v>
      </c>
      <c r="M232">
        <f t="shared" si="8"/>
        <v>35000000</v>
      </c>
      <c r="N232">
        <f t="shared" si="9"/>
        <v>350000</v>
      </c>
      <c r="O232">
        <f t="shared" si="10"/>
        <v>3500</v>
      </c>
      <c r="P232">
        <f t="shared" si="11"/>
        <v>35</v>
      </c>
      <c r="Q232" s="31">
        <f t="shared" si="23"/>
        <v>135353535353535</v>
      </c>
      <c r="R232" s="31" t="str">
        <f t="shared" si="12"/>
        <v/>
      </c>
      <c r="S232" s="1" t="str">
        <f t="shared" si="24"/>
        <v/>
      </c>
      <c r="T232" s="1" t="str">
        <f t="shared" si="25"/>
        <v/>
      </c>
      <c r="U232" s="1" t="str">
        <f t="shared" si="26"/>
        <v/>
      </c>
      <c r="V232" s="1"/>
      <c r="W232">
        <f t="shared" si="27"/>
        <v>30</v>
      </c>
      <c r="X232" s="31" t="e">
        <f t="array" ref="X232">VLOOKUP(MIN(IF($Q$203:$Q$806&gt;X231,$Q$203:$Q$806)),$Q$203:$Q$806,1,FALSE)</f>
        <v>#N/A</v>
      </c>
      <c r="Y232" s="31" t="e">
        <f t="shared" si="13"/>
        <v>#N/A</v>
      </c>
      <c r="Z232" s="31" t="e">
        <f t="shared" si="14"/>
        <v>#N/A</v>
      </c>
      <c r="AA232" s="31" t="e">
        <f t="shared" si="15"/>
        <v>#N/A</v>
      </c>
      <c r="AB232" s="31" t="e">
        <f t="shared" si="16"/>
        <v>#N/A</v>
      </c>
      <c r="AC232" s="31" t="e">
        <f t="shared" si="17"/>
        <v>#N/A</v>
      </c>
      <c r="AD232" s="31" t="e">
        <f t="shared" si="18"/>
        <v>#N/A</v>
      </c>
      <c r="AE232" s="9">
        <f t="shared" si="2"/>
        <v>0</v>
      </c>
      <c r="AF232" s="9">
        <f t="shared" si="3"/>
        <v>0</v>
      </c>
      <c r="AG232" s="9">
        <f t="shared" si="4"/>
        <v>0</v>
      </c>
      <c r="AH232" s="36">
        <f t="shared" si="19"/>
        <v>0</v>
      </c>
      <c r="AI232" s="36">
        <f t="shared" si="20"/>
        <v>0</v>
      </c>
      <c r="AK232" t="s">
        <v>47</v>
      </c>
      <c r="AL232">
        <v>30</v>
      </c>
      <c r="AM232" t="s">
        <v>47</v>
      </c>
    </row>
    <row r="233" spans="1:39" x14ac:dyDescent="0.25">
      <c r="A233" s="1">
        <f t="shared" si="21"/>
        <v>0</v>
      </c>
      <c r="B233" s="1" t="str">
        <f>IF('PASTE DATA HERE'!$D33="","",'PASTE DATA HERE'!A33)</f>
        <v/>
      </c>
      <c r="C233" s="1" t="str">
        <f>IF('PASTE DATA HERE'!$D33="","",'PASTE DATA HERE'!B33)</f>
        <v/>
      </c>
      <c r="D233" s="1" t="str">
        <f>IF('PASTE DATA HERE'!$D33="","",'PASTE DATA HERE'!C33)</f>
        <v/>
      </c>
      <c r="E233" s="1" t="str">
        <f>IF('PASTE DATA HERE'!$D33="","",'PASTE DATA HERE'!D33)</f>
        <v/>
      </c>
      <c r="F233" s="1"/>
      <c r="G233" s="1"/>
      <c r="H233" s="1">
        <v>31</v>
      </c>
      <c r="I233" s="1" t="str">
        <f t="shared" si="22"/>
        <v>ZZZZZZZZZ</v>
      </c>
      <c r="J233">
        <f t="shared" si="5"/>
        <v>35000000000000</v>
      </c>
      <c r="K233">
        <f t="shared" si="6"/>
        <v>350000000000</v>
      </c>
      <c r="L233">
        <f t="shared" si="7"/>
        <v>3500000000</v>
      </c>
      <c r="M233">
        <f t="shared" si="8"/>
        <v>35000000</v>
      </c>
      <c r="N233">
        <f t="shared" si="9"/>
        <v>350000</v>
      </c>
      <c r="O233">
        <f t="shared" si="10"/>
        <v>3500</v>
      </c>
      <c r="P233">
        <f t="shared" si="11"/>
        <v>35</v>
      </c>
      <c r="Q233" s="31">
        <f t="shared" si="23"/>
        <v>135353535353535</v>
      </c>
      <c r="R233" s="31" t="str">
        <f t="shared" si="12"/>
        <v/>
      </c>
      <c r="S233" s="1" t="str">
        <f t="shared" si="24"/>
        <v/>
      </c>
      <c r="T233" s="1" t="str">
        <f t="shared" si="25"/>
        <v/>
      </c>
      <c r="U233" s="1" t="str">
        <f t="shared" si="26"/>
        <v/>
      </c>
      <c r="V233" s="1"/>
      <c r="W233">
        <f t="shared" si="27"/>
        <v>31</v>
      </c>
      <c r="X233" s="31" t="e">
        <f t="array" ref="X233">VLOOKUP(MIN(IF($Q$203:$Q$806&gt;X232,$Q$203:$Q$806)),$Q$203:$Q$806,1,FALSE)</f>
        <v>#N/A</v>
      </c>
      <c r="Y233" s="31" t="e">
        <f t="shared" si="13"/>
        <v>#N/A</v>
      </c>
      <c r="Z233" s="31" t="e">
        <f t="shared" si="14"/>
        <v>#N/A</v>
      </c>
      <c r="AA233" s="31" t="e">
        <f t="shared" si="15"/>
        <v>#N/A</v>
      </c>
      <c r="AB233" s="31" t="e">
        <f t="shared" si="16"/>
        <v>#N/A</v>
      </c>
      <c r="AC233" s="31" t="e">
        <f t="shared" si="17"/>
        <v>#N/A</v>
      </c>
      <c r="AD233" s="31" t="e">
        <f t="shared" si="18"/>
        <v>#N/A</v>
      </c>
      <c r="AE233" s="10">
        <f t="shared" si="2"/>
        <v>0</v>
      </c>
      <c r="AF233" s="10">
        <f t="shared" si="3"/>
        <v>0</v>
      </c>
      <c r="AG233" s="10">
        <f t="shared" si="4"/>
        <v>0</v>
      </c>
      <c r="AH233" s="36">
        <f t="shared" si="19"/>
        <v>0</v>
      </c>
      <c r="AI233" s="36">
        <f t="shared" si="20"/>
        <v>0</v>
      </c>
      <c r="AK233" t="s">
        <v>48</v>
      </c>
      <c r="AL233">
        <v>31</v>
      </c>
      <c r="AM233" t="s">
        <v>48</v>
      </c>
    </row>
    <row r="234" spans="1:39" x14ac:dyDescent="0.25">
      <c r="A234" s="1">
        <f t="shared" si="21"/>
        <v>0</v>
      </c>
      <c r="B234" s="1" t="str">
        <f>IF('PASTE DATA HERE'!$D34="","",'PASTE DATA HERE'!A34)</f>
        <v/>
      </c>
      <c r="C234" s="1" t="str">
        <f>IF('PASTE DATA HERE'!$D34="","",'PASTE DATA HERE'!B34)</f>
        <v/>
      </c>
      <c r="D234" s="1" t="str">
        <f>IF('PASTE DATA HERE'!$D34="","",'PASTE DATA HERE'!C34)</f>
        <v/>
      </c>
      <c r="E234" s="1" t="str">
        <f>IF('PASTE DATA HERE'!$D34="","",'PASTE DATA HERE'!D34)</f>
        <v/>
      </c>
      <c r="F234" s="1"/>
      <c r="G234" s="1"/>
      <c r="H234" s="1">
        <v>32</v>
      </c>
      <c r="I234" s="1" t="str">
        <f t="shared" si="22"/>
        <v>ZZZZZZZZZ</v>
      </c>
      <c r="J234">
        <f t="shared" si="5"/>
        <v>35000000000000</v>
      </c>
      <c r="K234">
        <f t="shared" si="6"/>
        <v>350000000000</v>
      </c>
      <c r="L234">
        <f t="shared" si="7"/>
        <v>3500000000</v>
      </c>
      <c r="M234">
        <f t="shared" si="8"/>
        <v>35000000</v>
      </c>
      <c r="N234">
        <f t="shared" si="9"/>
        <v>350000</v>
      </c>
      <c r="O234">
        <f t="shared" si="10"/>
        <v>3500</v>
      </c>
      <c r="P234">
        <f t="shared" si="11"/>
        <v>35</v>
      </c>
      <c r="Q234" s="31">
        <f t="shared" si="23"/>
        <v>135353535353535</v>
      </c>
      <c r="R234" s="31" t="str">
        <f t="shared" si="12"/>
        <v/>
      </c>
      <c r="S234" s="1" t="str">
        <f t="shared" si="24"/>
        <v/>
      </c>
      <c r="T234" s="1" t="str">
        <f t="shared" si="25"/>
        <v/>
      </c>
      <c r="U234" s="1" t="str">
        <f t="shared" si="26"/>
        <v/>
      </c>
      <c r="V234" s="1"/>
      <c r="W234">
        <f t="shared" si="27"/>
        <v>32</v>
      </c>
      <c r="X234" s="31" t="e">
        <f t="array" ref="X234">VLOOKUP(MIN(IF($Q$203:$Q$806&gt;X233,$Q$203:$Q$806)),$Q$203:$Q$806,1,FALSE)</f>
        <v>#N/A</v>
      </c>
      <c r="Y234" s="31" t="e">
        <f t="shared" si="13"/>
        <v>#N/A</v>
      </c>
      <c r="Z234" s="31" t="e">
        <f t="shared" si="14"/>
        <v>#N/A</v>
      </c>
      <c r="AA234" s="31" t="e">
        <f t="shared" si="15"/>
        <v>#N/A</v>
      </c>
      <c r="AB234" s="31" t="e">
        <f t="shared" si="16"/>
        <v>#N/A</v>
      </c>
      <c r="AC234" s="31" t="e">
        <f t="shared" si="17"/>
        <v>#N/A</v>
      </c>
      <c r="AD234" s="31" t="e">
        <f t="shared" si="18"/>
        <v>#N/A</v>
      </c>
      <c r="AE234" s="9">
        <f t="shared" si="2"/>
        <v>0</v>
      </c>
      <c r="AF234" s="9">
        <f t="shared" si="3"/>
        <v>0</v>
      </c>
      <c r="AG234" s="9">
        <f t="shared" si="4"/>
        <v>0</v>
      </c>
      <c r="AH234" s="36">
        <f t="shared" si="19"/>
        <v>0</v>
      </c>
      <c r="AI234" s="36">
        <f t="shared" si="20"/>
        <v>0</v>
      </c>
      <c r="AK234" t="s">
        <v>49</v>
      </c>
      <c r="AL234">
        <v>32</v>
      </c>
      <c r="AM234" t="s">
        <v>49</v>
      </c>
    </row>
    <row r="235" spans="1:39" x14ac:dyDescent="0.25">
      <c r="A235" s="1">
        <f t="shared" si="21"/>
        <v>0</v>
      </c>
      <c r="B235" s="1" t="str">
        <f>IF('PASTE DATA HERE'!$D35="","",'PASTE DATA HERE'!A35)</f>
        <v/>
      </c>
      <c r="C235" s="1" t="str">
        <f>IF('PASTE DATA HERE'!$D35="","",'PASTE DATA HERE'!B35)</f>
        <v/>
      </c>
      <c r="D235" s="1" t="str">
        <f>IF('PASTE DATA HERE'!$D35="","",'PASTE DATA HERE'!C35)</f>
        <v/>
      </c>
      <c r="E235" s="1" t="str">
        <f>IF('PASTE DATA HERE'!$D35="","",'PASTE DATA HERE'!D35)</f>
        <v/>
      </c>
      <c r="F235" s="1"/>
      <c r="G235" s="1"/>
      <c r="H235" s="1">
        <v>33</v>
      </c>
      <c r="I235" s="1" t="str">
        <f t="shared" si="22"/>
        <v>ZZZZZZZZZ</v>
      </c>
      <c r="J235">
        <f t="shared" si="5"/>
        <v>35000000000000</v>
      </c>
      <c r="K235">
        <f t="shared" si="6"/>
        <v>350000000000</v>
      </c>
      <c r="L235">
        <f t="shared" si="7"/>
        <v>3500000000</v>
      </c>
      <c r="M235">
        <f t="shared" si="8"/>
        <v>35000000</v>
      </c>
      <c r="N235">
        <f t="shared" si="9"/>
        <v>350000</v>
      </c>
      <c r="O235">
        <f t="shared" si="10"/>
        <v>3500</v>
      </c>
      <c r="P235">
        <f t="shared" si="11"/>
        <v>35</v>
      </c>
      <c r="Q235" s="31">
        <f t="shared" si="23"/>
        <v>135353535353535</v>
      </c>
      <c r="R235" s="31" t="str">
        <f t="shared" si="12"/>
        <v/>
      </c>
      <c r="S235" s="1" t="str">
        <f t="shared" si="24"/>
        <v/>
      </c>
      <c r="T235" s="1" t="str">
        <f t="shared" si="25"/>
        <v/>
      </c>
      <c r="U235" s="1" t="str">
        <f t="shared" si="26"/>
        <v/>
      </c>
      <c r="V235" s="1"/>
      <c r="W235">
        <f t="shared" si="27"/>
        <v>33</v>
      </c>
      <c r="X235" s="31" t="e">
        <f t="array" ref="X235">VLOOKUP(MIN(IF($Q$203:$Q$806&gt;X234,$Q$203:$Q$806)),$Q$203:$Q$806,1,FALSE)</f>
        <v>#N/A</v>
      </c>
      <c r="Y235" s="31" t="e">
        <f t="shared" si="13"/>
        <v>#N/A</v>
      </c>
      <c r="Z235" s="31" t="e">
        <f t="shared" si="14"/>
        <v>#N/A</v>
      </c>
      <c r="AA235" s="31" t="e">
        <f t="shared" si="15"/>
        <v>#N/A</v>
      </c>
      <c r="AB235" s="31" t="e">
        <f t="shared" si="16"/>
        <v>#N/A</v>
      </c>
      <c r="AC235" s="31" t="e">
        <f t="shared" si="17"/>
        <v>#N/A</v>
      </c>
      <c r="AD235" s="31" t="e">
        <f t="shared" si="18"/>
        <v>#N/A</v>
      </c>
      <c r="AE235" s="10">
        <f t="shared" si="2"/>
        <v>0</v>
      </c>
      <c r="AF235" s="10">
        <f t="shared" si="3"/>
        <v>0</v>
      </c>
      <c r="AG235" s="10">
        <f t="shared" si="4"/>
        <v>0</v>
      </c>
      <c r="AH235" s="36">
        <f t="shared" si="19"/>
        <v>0</v>
      </c>
      <c r="AI235" s="36">
        <f t="shared" si="20"/>
        <v>0</v>
      </c>
      <c r="AK235" t="s">
        <v>50</v>
      </c>
      <c r="AL235">
        <v>33</v>
      </c>
      <c r="AM235" t="s">
        <v>50</v>
      </c>
    </row>
    <row r="236" spans="1:39" x14ac:dyDescent="0.25">
      <c r="A236" s="1">
        <f t="shared" si="21"/>
        <v>0</v>
      </c>
      <c r="B236" s="1" t="str">
        <f>IF('PASTE DATA HERE'!$D36="","",'PASTE DATA HERE'!A36)</f>
        <v/>
      </c>
      <c r="C236" s="1" t="str">
        <f>IF('PASTE DATA HERE'!$D36="","",'PASTE DATA HERE'!B36)</f>
        <v/>
      </c>
      <c r="D236" s="1" t="str">
        <f>IF('PASTE DATA HERE'!$D36="","",'PASTE DATA HERE'!C36)</f>
        <v/>
      </c>
      <c r="E236" s="1" t="str">
        <f>IF('PASTE DATA HERE'!$D36="","",'PASTE DATA HERE'!D36)</f>
        <v/>
      </c>
      <c r="F236" s="1"/>
      <c r="G236" s="1"/>
      <c r="H236" s="1">
        <v>34</v>
      </c>
      <c r="I236" s="1" t="str">
        <f t="shared" si="22"/>
        <v>ZZZZZZZZZ</v>
      </c>
      <c r="J236">
        <f t="shared" si="5"/>
        <v>35000000000000</v>
      </c>
      <c r="K236">
        <f t="shared" si="6"/>
        <v>350000000000</v>
      </c>
      <c r="L236">
        <f t="shared" si="7"/>
        <v>3500000000</v>
      </c>
      <c r="M236">
        <f t="shared" si="8"/>
        <v>35000000</v>
      </c>
      <c r="N236">
        <f t="shared" si="9"/>
        <v>350000</v>
      </c>
      <c r="O236">
        <f t="shared" si="10"/>
        <v>3500</v>
      </c>
      <c r="P236">
        <f t="shared" si="11"/>
        <v>35</v>
      </c>
      <c r="Q236" s="31">
        <f t="shared" si="23"/>
        <v>135353535353535</v>
      </c>
      <c r="R236" s="31" t="str">
        <f t="shared" si="12"/>
        <v/>
      </c>
      <c r="S236" s="1" t="str">
        <f t="shared" si="24"/>
        <v/>
      </c>
      <c r="T236" s="1" t="str">
        <f t="shared" si="25"/>
        <v/>
      </c>
      <c r="U236" s="1" t="str">
        <f t="shared" si="26"/>
        <v/>
      </c>
      <c r="V236" s="1"/>
      <c r="W236">
        <f t="shared" si="27"/>
        <v>34</v>
      </c>
      <c r="X236" s="31" t="e">
        <f t="array" ref="X236">VLOOKUP(MIN(IF($Q$203:$Q$806&gt;X235,$Q$203:$Q$806)),$Q$203:$Q$806,1,FALSE)</f>
        <v>#N/A</v>
      </c>
      <c r="Y236" s="31" t="e">
        <f t="shared" si="13"/>
        <v>#N/A</v>
      </c>
      <c r="Z236" s="31" t="e">
        <f t="shared" si="14"/>
        <v>#N/A</v>
      </c>
      <c r="AA236" s="31" t="e">
        <f t="shared" si="15"/>
        <v>#N/A</v>
      </c>
      <c r="AB236" s="31" t="e">
        <f t="shared" si="16"/>
        <v>#N/A</v>
      </c>
      <c r="AC236" s="31" t="e">
        <f t="shared" si="17"/>
        <v>#N/A</v>
      </c>
      <c r="AD236" s="31" t="e">
        <f t="shared" si="18"/>
        <v>#N/A</v>
      </c>
      <c r="AE236" s="9">
        <f t="shared" si="2"/>
        <v>0</v>
      </c>
      <c r="AF236" s="9">
        <f t="shared" si="3"/>
        <v>0</v>
      </c>
      <c r="AG236" s="9">
        <f t="shared" si="4"/>
        <v>0</v>
      </c>
      <c r="AH236" s="36">
        <f t="shared" si="19"/>
        <v>0</v>
      </c>
      <c r="AI236" s="36">
        <f t="shared" si="20"/>
        <v>0</v>
      </c>
      <c r="AK236" t="s">
        <v>51</v>
      </c>
      <c r="AL236">
        <v>34</v>
      </c>
      <c r="AM236" t="s">
        <v>51</v>
      </c>
    </row>
    <row r="237" spans="1:39" x14ac:dyDescent="0.25">
      <c r="A237" s="1">
        <f t="shared" si="21"/>
        <v>0</v>
      </c>
      <c r="B237" s="1" t="str">
        <f>IF('PASTE DATA HERE'!$D37="","",'PASTE DATA HERE'!A37)</f>
        <v/>
      </c>
      <c r="C237" s="1" t="str">
        <f>IF('PASTE DATA HERE'!$D37="","",'PASTE DATA HERE'!B37)</f>
        <v/>
      </c>
      <c r="D237" s="1" t="str">
        <f>IF('PASTE DATA HERE'!$D37="","",'PASTE DATA HERE'!C37)</f>
        <v/>
      </c>
      <c r="E237" s="1" t="str">
        <f>IF('PASTE DATA HERE'!$D37="","",'PASTE DATA HERE'!D37)</f>
        <v/>
      </c>
      <c r="F237" s="1"/>
      <c r="G237" s="1"/>
      <c r="H237" s="1">
        <v>35</v>
      </c>
      <c r="I237" s="1" t="str">
        <f t="shared" si="22"/>
        <v>ZZZZZZZZZ</v>
      </c>
      <c r="J237">
        <f t="shared" si="5"/>
        <v>35000000000000</v>
      </c>
      <c r="K237">
        <f t="shared" si="6"/>
        <v>350000000000</v>
      </c>
      <c r="L237">
        <f t="shared" si="7"/>
        <v>3500000000</v>
      </c>
      <c r="M237">
        <f t="shared" si="8"/>
        <v>35000000</v>
      </c>
      <c r="N237">
        <f t="shared" si="9"/>
        <v>350000</v>
      </c>
      <c r="O237">
        <f t="shared" si="10"/>
        <v>3500</v>
      </c>
      <c r="P237">
        <f t="shared" si="11"/>
        <v>35</v>
      </c>
      <c r="Q237" s="31">
        <f t="shared" si="23"/>
        <v>135353535353535</v>
      </c>
      <c r="R237" s="31" t="str">
        <f t="shared" si="12"/>
        <v/>
      </c>
      <c r="S237" s="1" t="str">
        <f t="shared" si="24"/>
        <v/>
      </c>
      <c r="T237" s="1" t="str">
        <f t="shared" si="25"/>
        <v/>
      </c>
      <c r="U237" s="1" t="str">
        <f t="shared" si="26"/>
        <v/>
      </c>
      <c r="V237" s="1"/>
      <c r="W237">
        <f t="shared" si="27"/>
        <v>35</v>
      </c>
      <c r="X237" s="31" t="e">
        <f t="array" ref="X237">VLOOKUP(MIN(IF($Q$203:$Q$806&gt;X236,$Q$203:$Q$806)),$Q$203:$Q$806,1,FALSE)</f>
        <v>#N/A</v>
      </c>
      <c r="Y237" s="31" t="e">
        <f t="shared" si="13"/>
        <v>#N/A</v>
      </c>
      <c r="Z237" s="31" t="e">
        <f t="shared" si="14"/>
        <v>#N/A</v>
      </c>
      <c r="AA237" s="31" t="e">
        <f t="shared" si="15"/>
        <v>#N/A</v>
      </c>
      <c r="AB237" s="31" t="e">
        <f t="shared" si="16"/>
        <v>#N/A</v>
      </c>
      <c r="AC237" s="31" t="e">
        <f t="shared" si="17"/>
        <v>#N/A</v>
      </c>
      <c r="AD237" s="31" t="e">
        <f t="shared" si="18"/>
        <v>#N/A</v>
      </c>
      <c r="AE237" s="10">
        <f t="shared" si="2"/>
        <v>0</v>
      </c>
      <c r="AF237" s="10">
        <f t="shared" si="3"/>
        <v>0</v>
      </c>
      <c r="AG237" s="10">
        <f t="shared" si="4"/>
        <v>0</v>
      </c>
      <c r="AH237" s="36">
        <f t="shared" si="19"/>
        <v>0</v>
      </c>
      <c r="AI237" s="36">
        <f t="shared" si="20"/>
        <v>0</v>
      </c>
      <c r="AK237" t="s">
        <v>52</v>
      </c>
      <c r="AL237">
        <v>35</v>
      </c>
      <c r="AM237" t="s">
        <v>52</v>
      </c>
    </row>
    <row r="238" spans="1:39" x14ac:dyDescent="0.25">
      <c r="A238" s="1">
        <f t="shared" si="21"/>
        <v>0</v>
      </c>
      <c r="B238" s="1" t="str">
        <f>IF('PASTE DATA HERE'!$D38="","",'PASTE DATA HERE'!A38)</f>
        <v/>
      </c>
      <c r="C238" s="1" t="str">
        <f>IF('PASTE DATA HERE'!$D38="","",'PASTE DATA HERE'!B38)</f>
        <v/>
      </c>
      <c r="D238" s="1" t="str">
        <f>IF('PASTE DATA HERE'!$D38="","",'PASTE DATA HERE'!C38)</f>
        <v/>
      </c>
      <c r="E238" s="1" t="str">
        <f>IF('PASTE DATA HERE'!$D38="","",'PASTE DATA HERE'!D38)</f>
        <v/>
      </c>
      <c r="F238" s="1"/>
      <c r="G238" s="1"/>
      <c r="H238" s="1">
        <v>36</v>
      </c>
      <c r="I238" s="1" t="str">
        <f t="shared" si="22"/>
        <v>ZZZZZZZZZ</v>
      </c>
      <c r="J238">
        <f t="shared" si="5"/>
        <v>35000000000000</v>
      </c>
      <c r="K238">
        <f t="shared" si="6"/>
        <v>350000000000</v>
      </c>
      <c r="L238">
        <f t="shared" si="7"/>
        <v>3500000000</v>
      </c>
      <c r="M238">
        <f t="shared" si="8"/>
        <v>35000000</v>
      </c>
      <c r="N238">
        <f t="shared" si="9"/>
        <v>350000</v>
      </c>
      <c r="O238">
        <f t="shared" si="10"/>
        <v>3500</v>
      </c>
      <c r="P238">
        <f t="shared" si="11"/>
        <v>35</v>
      </c>
      <c r="Q238" s="31">
        <f t="shared" si="23"/>
        <v>135353535353535</v>
      </c>
      <c r="R238" s="31" t="str">
        <f t="shared" si="12"/>
        <v/>
      </c>
      <c r="S238" s="1" t="str">
        <f t="shared" si="24"/>
        <v/>
      </c>
      <c r="T238" s="1" t="str">
        <f t="shared" si="25"/>
        <v/>
      </c>
      <c r="U238" s="1" t="str">
        <f t="shared" si="26"/>
        <v/>
      </c>
      <c r="V238" s="1"/>
      <c r="W238">
        <f t="shared" si="27"/>
        <v>36</v>
      </c>
      <c r="X238" s="31" t="e">
        <f t="array" ref="X238">VLOOKUP(MIN(IF($Q$203:$Q$806&gt;X237,$Q$203:$Q$806)),$Q$203:$Q$806,1,FALSE)</f>
        <v>#N/A</v>
      </c>
      <c r="Y238" s="31" t="e">
        <f t="shared" si="13"/>
        <v>#N/A</v>
      </c>
      <c r="Z238" s="31" t="e">
        <f t="shared" si="14"/>
        <v>#N/A</v>
      </c>
      <c r="AA238" s="31" t="e">
        <f t="shared" si="15"/>
        <v>#N/A</v>
      </c>
      <c r="AB238" s="31" t="e">
        <f t="shared" si="16"/>
        <v>#N/A</v>
      </c>
      <c r="AC238" s="31" t="e">
        <f t="shared" si="17"/>
        <v>#N/A</v>
      </c>
      <c r="AD238" s="31" t="e">
        <f t="shared" si="18"/>
        <v>#N/A</v>
      </c>
      <c r="AE238" s="9">
        <f t="shared" si="2"/>
        <v>0</v>
      </c>
      <c r="AF238" s="9">
        <f t="shared" si="3"/>
        <v>0</v>
      </c>
      <c r="AG238" s="9">
        <f t="shared" si="4"/>
        <v>0</v>
      </c>
      <c r="AH238" s="36">
        <f t="shared" si="19"/>
        <v>0</v>
      </c>
      <c r="AI238" s="36">
        <f t="shared" si="20"/>
        <v>0</v>
      </c>
    </row>
    <row r="239" spans="1:39" x14ac:dyDescent="0.25">
      <c r="A239" s="1">
        <f t="shared" si="21"/>
        <v>0</v>
      </c>
      <c r="B239" s="1" t="str">
        <f>IF('PASTE DATA HERE'!$D39="","",'PASTE DATA HERE'!A39)</f>
        <v/>
      </c>
      <c r="C239" s="1" t="str">
        <f>IF('PASTE DATA HERE'!$D39="","",'PASTE DATA HERE'!B39)</f>
        <v/>
      </c>
      <c r="D239" s="1" t="str">
        <f>IF('PASTE DATA HERE'!$D39="","",'PASTE DATA HERE'!C39)</f>
        <v/>
      </c>
      <c r="E239" s="1" t="str">
        <f>IF('PASTE DATA HERE'!$D39="","",'PASTE DATA HERE'!D39)</f>
        <v/>
      </c>
      <c r="F239" s="1"/>
      <c r="G239" s="1"/>
      <c r="H239" s="1">
        <v>37</v>
      </c>
      <c r="I239" s="1" t="str">
        <f t="shared" si="22"/>
        <v>ZZZZZZZZZ</v>
      </c>
      <c r="J239">
        <f t="shared" si="5"/>
        <v>35000000000000</v>
      </c>
      <c r="K239">
        <f t="shared" si="6"/>
        <v>350000000000</v>
      </c>
      <c r="L239">
        <f t="shared" si="7"/>
        <v>3500000000</v>
      </c>
      <c r="M239">
        <f t="shared" si="8"/>
        <v>35000000</v>
      </c>
      <c r="N239">
        <f t="shared" si="9"/>
        <v>350000</v>
      </c>
      <c r="O239">
        <f t="shared" si="10"/>
        <v>3500</v>
      </c>
      <c r="P239">
        <f t="shared" si="11"/>
        <v>35</v>
      </c>
      <c r="Q239" s="31">
        <f t="shared" si="23"/>
        <v>135353535353535</v>
      </c>
      <c r="R239" s="31" t="str">
        <f t="shared" si="12"/>
        <v/>
      </c>
      <c r="S239" s="1" t="str">
        <f t="shared" si="24"/>
        <v/>
      </c>
      <c r="T239" s="1" t="str">
        <f t="shared" si="25"/>
        <v/>
      </c>
      <c r="U239" s="1" t="str">
        <f t="shared" si="26"/>
        <v/>
      </c>
      <c r="V239" s="1"/>
      <c r="W239">
        <f t="shared" si="27"/>
        <v>37</v>
      </c>
      <c r="X239" s="31" t="e">
        <f t="array" ref="X239">VLOOKUP(MIN(IF($Q$203:$Q$806&gt;X238,$Q$203:$Q$806)),$Q$203:$Q$806,1,FALSE)</f>
        <v>#N/A</v>
      </c>
      <c r="Y239" s="31" t="e">
        <f t="shared" si="13"/>
        <v>#N/A</v>
      </c>
      <c r="Z239" s="31" t="e">
        <f t="shared" si="14"/>
        <v>#N/A</v>
      </c>
      <c r="AA239" s="31" t="e">
        <f t="shared" si="15"/>
        <v>#N/A</v>
      </c>
      <c r="AB239" s="31" t="e">
        <f t="shared" si="16"/>
        <v>#N/A</v>
      </c>
      <c r="AC239" s="31" t="e">
        <f t="shared" si="17"/>
        <v>#N/A</v>
      </c>
      <c r="AD239" s="31" t="e">
        <f t="shared" si="18"/>
        <v>#N/A</v>
      </c>
      <c r="AE239" s="10">
        <f t="shared" si="2"/>
        <v>0</v>
      </c>
      <c r="AF239" s="10">
        <f t="shared" si="3"/>
        <v>0</v>
      </c>
      <c r="AG239" s="10">
        <f t="shared" si="4"/>
        <v>0</v>
      </c>
      <c r="AH239" s="36">
        <f t="shared" si="19"/>
        <v>0</v>
      </c>
      <c r="AI239" s="36">
        <f t="shared" si="20"/>
        <v>0</v>
      </c>
    </row>
    <row r="240" spans="1:39" x14ac:dyDescent="0.25">
      <c r="A240" s="1">
        <f t="shared" si="21"/>
        <v>0</v>
      </c>
      <c r="B240" s="1" t="str">
        <f>IF('PASTE DATA HERE'!$D40="","",'PASTE DATA HERE'!A40)</f>
        <v/>
      </c>
      <c r="C240" s="1" t="str">
        <f>IF('PASTE DATA HERE'!$D40="","",'PASTE DATA HERE'!B40)</f>
        <v/>
      </c>
      <c r="D240" s="1" t="str">
        <f>IF('PASTE DATA HERE'!$D40="","",'PASTE DATA HERE'!C40)</f>
        <v/>
      </c>
      <c r="E240" s="1" t="str">
        <f>IF('PASTE DATA HERE'!$D40="","",'PASTE DATA HERE'!D40)</f>
        <v/>
      </c>
      <c r="F240" s="1"/>
      <c r="G240" s="1"/>
      <c r="H240" s="1">
        <v>38</v>
      </c>
      <c r="I240" s="1" t="str">
        <f t="shared" si="22"/>
        <v>ZZZZZZZZZ</v>
      </c>
      <c r="J240">
        <f t="shared" si="5"/>
        <v>35000000000000</v>
      </c>
      <c r="K240">
        <f t="shared" si="6"/>
        <v>350000000000</v>
      </c>
      <c r="L240">
        <f t="shared" si="7"/>
        <v>3500000000</v>
      </c>
      <c r="M240">
        <f t="shared" si="8"/>
        <v>35000000</v>
      </c>
      <c r="N240">
        <f t="shared" si="9"/>
        <v>350000</v>
      </c>
      <c r="O240">
        <f t="shared" si="10"/>
        <v>3500</v>
      </c>
      <c r="P240">
        <f t="shared" si="11"/>
        <v>35</v>
      </c>
      <c r="Q240" s="31">
        <f t="shared" si="23"/>
        <v>135353535353535</v>
      </c>
      <c r="R240" s="31" t="str">
        <f t="shared" si="12"/>
        <v/>
      </c>
      <c r="S240" s="1" t="str">
        <f t="shared" si="24"/>
        <v/>
      </c>
      <c r="T240" s="1" t="str">
        <f t="shared" si="25"/>
        <v/>
      </c>
      <c r="U240" s="1" t="str">
        <f t="shared" si="26"/>
        <v/>
      </c>
      <c r="V240" s="1"/>
      <c r="W240">
        <f t="shared" si="27"/>
        <v>38</v>
      </c>
      <c r="X240" s="31" t="e">
        <f t="array" ref="X240">VLOOKUP(MIN(IF($Q$203:$Q$806&gt;X239,$Q$203:$Q$806)),$Q$203:$Q$806,1,FALSE)</f>
        <v>#N/A</v>
      </c>
      <c r="Y240" s="31" t="e">
        <f t="shared" si="13"/>
        <v>#N/A</v>
      </c>
      <c r="Z240" s="31" t="e">
        <f t="shared" si="14"/>
        <v>#N/A</v>
      </c>
      <c r="AA240" s="31" t="e">
        <f t="shared" si="15"/>
        <v>#N/A</v>
      </c>
      <c r="AB240" s="31" t="e">
        <f t="shared" si="16"/>
        <v>#N/A</v>
      </c>
      <c r="AC240" s="31" t="e">
        <f t="shared" si="17"/>
        <v>#N/A</v>
      </c>
      <c r="AD240" s="31" t="e">
        <f t="shared" si="18"/>
        <v>#N/A</v>
      </c>
      <c r="AE240" s="9">
        <f t="shared" si="2"/>
        <v>0</v>
      </c>
      <c r="AF240" s="9">
        <f t="shared" si="3"/>
        <v>0</v>
      </c>
      <c r="AG240" s="9">
        <f t="shared" si="4"/>
        <v>0</v>
      </c>
      <c r="AH240" s="36">
        <f t="shared" si="19"/>
        <v>0</v>
      </c>
      <c r="AI240" s="36">
        <f t="shared" si="20"/>
        <v>0</v>
      </c>
    </row>
    <row r="241" spans="1:35" x14ac:dyDescent="0.25">
      <c r="A241" s="1">
        <f t="shared" si="21"/>
        <v>0</v>
      </c>
      <c r="B241" s="1" t="str">
        <f>IF('PASTE DATA HERE'!$D41="","",'PASTE DATA HERE'!A41)</f>
        <v/>
      </c>
      <c r="C241" s="1" t="str">
        <f>IF('PASTE DATA HERE'!$D41="","",'PASTE DATA HERE'!B41)</f>
        <v/>
      </c>
      <c r="D241" s="1" t="str">
        <f>IF('PASTE DATA HERE'!$D41="","",'PASTE DATA HERE'!C41)</f>
        <v/>
      </c>
      <c r="E241" s="1" t="str">
        <f>IF('PASTE DATA HERE'!$D41="","",'PASTE DATA HERE'!D41)</f>
        <v/>
      </c>
      <c r="F241" s="1"/>
      <c r="G241" s="1"/>
      <c r="H241" s="1">
        <v>39</v>
      </c>
      <c r="I241" s="1" t="str">
        <f t="shared" si="22"/>
        <v>ZZZZZZZZZ</v>
      </c>
      <c r="J241">
        <f t="shared" si="5"/>
        <v>35000000000000</v>
      </c>
      <c r="K241">
        <f t="shared" si="6"/>
        <v>350000000000</v>
      </c>
      <c r="L241">
        <f t="shared" si="7"/>
        <v>3500000000</v>
      </c>
      <c r="M241">
        <f t="shared" si="8"/>
        <v>35000000</v>
      </c>
      <c r="N241">
        <f t="shared" si="9"/>
        <v>350000</v>
      </c>
      <c r="O241">
        <f t="shared" si="10"/>
        <v>3500</v>
      </c>
      <c r="P241">
        <f t="shared" si="11"/>
        <v>35</v>
      </c>
      <c r="Q241" s="31">
        <f t="shared" si="23"/>
        <v>135353535353535</v>
      </c>
      <c r="R241" s="31" t="str">
        <f t="shared" si="12"/>
        <v/>
      </c>
      <c r="S241" s="1" t="str">
        <f t="shared" si="24"/>
        <v/>
      </c>
      <c r="T241" s="1" t="str">
        <f t="shared" si="25"/>
        <v/>
      </c>
      <c r="U241" s="1" t="str">
        <f t="shared" si="26"/>
        <v/>
      </c>
      <c r="V241" s="1"/>
      <c r="W241">
        <f t="shared" si="27"/>
        <v>39</v>
      </c>
      <c r="X241" s="31" t="e">
        <f t="array" ref="X241">VLOOKUP(MIN(IF($Q$203:$Q$806&gt;X240,$Q$203:$Q$806)),$Q$203:$Q$806,1,FALSE)</f>
        <v>#N/A</v>
      </c>
      <c r="Y241" s="31" t="e">
        <f t="shared" si="13"/>
        <v>#N/A</v>
      </c>
      <c r="Z241" s="31" t="e">
        <f t="shared" si="14"/>
        <v>#N/A</v>
      </c>
      <c r="AA241" s="31" t="e">
        <f t="shared" si="15"/>
        <v>#N/A</v>
      </c>
      <c r="AB241" s="31" t="e">
        <f t="shared" si="16"/>
        <v>#N/A</v>
      </c>
      <c r="AC241" s="31" t="e">
        <f t="shared" si="17"/>
        <v>#N/A</v>
      </c>
      <c r="AD241" s="31" t="e">
        <f t="shared" si="18"/>
        <v>#N/A</v>
      </c>
      <c r="AE241" s="10">
        <f t="shared" si="2"/>
        <v>0</v>
      </c>
      <c r="AF241" s="10">
        <f t="shared" si="3"/>
        <v>0</v>
      </c>
      <c r="AG241" s="10">
        <f t="shared" si="4"/>
        <v>0</v>
      </c>
      <c r="AH241" s="36">
        <f t="shared" si="19"/>
        <v>0</v>
      </c>
      <c r="AI241" s="36">
        <f t="shared" si="20"/>
        <v>0</v>
      </c>
    </row>
    <row r="242" spans="1:35" x14ac:dyDescent="0.25">
      <c r="A242" s="1">
        <f t="shared" si="21"/>
        <v>0</v>
      </c>
      <c r="B242" s="1" t="str">
        <f>IF('PASTE DATA HERE'!$D42="","",'PASTE DATA HERE'!A42)</f>
        <v/>
      </c>
      <c r="C242" s="1" t="str">
        <f>IF('PASTE DATA HERE'!$D42="","",'PASTE DATA HERE'!B42)</f>
        <v/>
      </c>
      <c r="D242" s="1" t="str">
        <f>IF('PASTE DATA HERE'!$D42="","",'PASTE DATA HERE'!C42)</f>
        <v/>
      </c>
      <c r="E242" s="1" t="str">
        <f>IF('PASTE DATA HERE'!$D42="","",'PASTE DATA HERE'!D42)</f>
        <v/>
      </c>
      <c r="F242" s="1"/>
      <c r="G242" s="1"/>
      <c r="H242" s="1">
        <v>40</v>
      </c>
      <c r="I242" s="1" t="str">
        <f t="shared" si="22"/>
        <v>ZZZZZZZZZ</v>
      </c>
      <c r="J242">
        <f t="shared" si="5"/>
        <v>35000000000000</v>
      </c>
      <c r="K242">
        <f t="shared" si="6"/>
        <v>350000000000</v>
      </c>
      <c r="L242">
        <f t="shared" si="7"/>
        <v>3500000000</v>
      </c>
      <c r="M242">
        <f t="shared" si="8"/>
        <v>35000000</v>
      </c>
      <c r="N242">
        <f t="shared" si="9"/>
        <v>350000</v>
      </c>
      <c r="O242">
        <f t="shared" si="10"/>
        <v>3500</v>
      </c>
      <c r="P242">
        <f t="shared" si="11"/>
        <v>35</v>
      </c>
      <c r="Q242" s="31">
        <f t="shared" si="23"/>
        <v>135353535353535</v>
      </c>
      <c r="R242" s="31" t="str">
        <f t="shared" si="12"/>
        <v/>
      </c>
      <c r="S242" s="1" t="str">
        <f t="shared" si="24"/>
        <v/>
      </c>
      <c r="T242" s="1" t="str">
        <f t="shared" si="25"/>
        <v/>
      </c>
      <c r="U242" s="1" t="str">
        <f t="shared" si="26"/>
        <v/>
      </c>
      <c r="V242" s="1"/>
      <c r="W242">
        <f t="shared" si="27"/>
        <v>40</v>
      </c>
      <c r="X242" s="31" t="e">
        <f t="array" ref="X242">VLOOKUP(MIN(IF($Q$203:$Q$806&gt;X241,$Q$203:$Q$806)),$Q$203:$Q$806,1,FALSE)</f>
        <v>#N/A</v>
      </c>
      <c r="Y242" s="31" t="e">
        <f t="shared" si="13"/>
        <v>#N/A</v>
      </c>
      <c r="Z242" s="31" t="e">
        <f t="shared" si="14"/>
        <v>#N/A</v>
      </c>
      <c r="AA242" s="31" t="e">
        <f t="shared" si="15"/>
        <v>#N/A</v>
      </c>
      <c r="AB242" s="31" t="e">
        <f t="shared" si="16"/>
        <v>#N/A</v>
      </c>
      <c r="AC242" s="31" t="e">
        <f t="shared" si="17"/>
        <v>#N/A</v>
      </c>
      <c r="AD242" s="31" t="e">
        <f t="shared" si="18"/>
        <v>#N/A</v>
      </c>
      <c r="AE242" s="9">
        <f t="shared" si="2"/>
        <v>0</v>
      </c>
      <c r="AF242" s="9">
        <f t="shared" si="3"/>
        <v>0</v>
      </c>
      <c r="AG242" s="9">
        <f t="shared" si="4"/>
        <v>0</v>
      </c>
      <c r="AH242" s="36">
        <f t="shared" si="19"/>
        <v>0</v>
      </c>
      <c r="AI242" s="36">
        <f t="shared" si="20"/>
        <v>0</v>
      </c>
    </row>
    <row r="243" spans="1:35" x14ac:dyDescent="0.25">
      <c r="A243" s="1">
        <f t="shared" si="21"/>
        <v>0</v>
      </c>
      <c r="B243" s="1" t="str">
        <f>IF('PASTE DATA HERE'!$D43="","",'PASTE DATA HERE'!A43)</f>
        <v/>
      </c>
      <c r="C243" s="1" t="str">
        <f>IF('PASTE DATA HERE'!$D43="","",'PASTE DATA HERE'!B43)</f>
        <v/>
      </c>
      <c r="D243" s="1" t="str">
        <f>IF('PASTE DATA HERE'!$D43="","",'PASTE DATA HERE'!C43)</f>
        <v/>
      </c>
      <c r="E243" s="1" t="str">
        <f>IF('PASTE DATA HERE'!$D43="","",'PASTE DATA HERE'!D43)</f>
        <v/>
      </c>
      <c r="F243" s="1"/>
      <c r="G243" s="1"/>
      <c r="H243" s="1">
        <v>41</v>
      </c>
      <c r="I243" s="1" t="str">
        <f t="shared" si="22"/>
        <v>ZZZZZZZZZ</v>
      </c>
      <c r="J243">
        <f t="shared" si="5"/>
        <v>35000000000000</v>
      </c>
      <c r="K243">
        <f t="shared" si="6"/>
        <v>350000000000</v>
      </c>
      <c r="L243">
        <f t="shared" si="7"/>
        <v>3500000000</v>
      </c>
      <c r="M243">
        <f t="shared" si="8"/>
        <v>35000000</v>
      </c>
      <c r="N243">
        <f t="shared" si="9"/>
        <v>350000</v>
      </c>
      <c r="O243">
        <f t="shared" si="10"/>
        <v>3500</v>
      </c>
      <c r="P243">
        <f t="shared" si="11"/>
        <v>35</v>
      </c>
      <c r="Q243" s="31">
        <f t="shared" si="23"/>
        <v>135353535353535</v>
      </c>
      <c r="R243" s="31" t="str">
        <f t="shared" si="12"/>
        <v/>
      </c>
      <c r="S243" s="1" t="str">
        <f t="shared" si="24"/>
        <v/>
      </c>
      <c r="T243" s="1" t="str">
        <f t="shared" si="25"/>
        <v/>
      </c>
      <c r="U243" s="1" t="str">
        <f t="shared" si="26"/>
        <v/>
      </c>
      <c r="V243" s="1"/>
      <c r="W243">
        <f t="shared" si="27"/>
        <v>41</v>
      </c>
      <c r="X243" s="31" t="e">
        <f t="array" ref="X243">VLOOKUP(MIN(IF($Q$203:$Q$806&gt;X242,$Q$203:$Q$806)),$Q$203:$Q$806,1,FALSE)</f>
        <v>#N/A</v>
      </c>
      <c r="Y243" s="31" t="e">
        <f t="shared" si="13"/>
        <v>#N/A</v>
      </c>
      <c r="Z243" s="31" t="e">
        <f t="shared" si="14"/>
        <v>#N/A</v>
      </c>
      <c r="AA243" s="31" t="e">
        <f t="shared" si="15"/>
        <v>#N/A</v>
      </c>
      <c r="AB243" s="31" t="e">
        <f t="shared" si="16"/>
        <v>#N/A</v>
      </c>
      <c r="AC243" s="31" t="e">
        <f t="shared" si="17"/>
        <v>#N/A</v>
      </c>
      <c r="AD243" s="31" t="e">
        <f t="shared" si="18"/>
        <v>#N/A</v>
      </c>
      <c r="AE243" s="10">
        <f t="shared" si="2"/>
        <v>0</v>
      </c>
      <c r="AF243" s="10">
        <f t="shared" si="3"/>
        <v>0</v>
      </c>
      <c r="AG243" s="10">
        <f t="shared" si="4"/>
        <v>0</v>
      </c>
      <c r="AH243" s="36">
        <f t="shared" si="19"/>
        <v>0</v>
      </c>
      <c r="AI243" s="36">
        <f t="shared" si="20"/>
        <v>0</v>
      </c>
    </row>
    <row r="244" spans="1:35" x14ac:dyDescent="0.25">
      <c r="A244" s="1">
        <f t="shared" si="21"/>
        <v>0</v>
      </c>
      <c r="B244" s="1" t="str">
        <f>IF('PASTE DATA HERE'!$D44="","",'PASTE DATA HERE'!A44)</f>
        <v/>
      </c>
      <c r="C244" s="1" t="str">
        <f>IF('PASTE DATA HERE'!$D44="","",'PASTE DATA HERE'!B44)</f>
        <v/>
      </c>
      <c r="D244" s="1" t="str">
        <f>IF('PASTE DATA HERE'!$D44="","",'PASTE DATA HERE'!C44)</f>
        <v/>
      </c>
      <c r="E244" s="1" t="str">
        <f>IF('PASTE DATA HERE'!$D44="","",'PASTE DATA HERE'!D44)</f>
        <v/>
      </c>
      <c r="F244" s="1"/>
      <c r="G244" s="1"/>
      <c r="H244" s="1">
        <v>42</v>
      </c>
      <c r="I244" s="1" t="str">
        <f t="shared" si="22"/>
        <v>ZZZZZZZZZ</v>
      </c>
      <c r="J244">
        <f t="shared" si="5"/>
        <v>35000000000000</v>
      </c>
      <c r="K244">
        <f t="shared" si="6"/>
        <v>350000000000</v>
      </c>
      <c r="L244">
        <f t="shared" si="7"/>
        <v>3500000000</v>
      </c>
      <c r="M244">
        <f t="shared" si="8"/>
        <v>35000000</v>
      </c>
      <c r="N244">
        <f t="shared" si="9"/>
        <v>350000</v>
      </c>
      <c r="O244">
        <f t="shared" si="10"/>
        <v>3500</v>
      </c>
      <c r="P244">
        <f t="shared" si="11"/>
        <v>35</v>
      </c>
      <c r="Q244" s="31">
        <f t="shared" si="23"/>
        <v>135353535353535</v>
      </c>
      <c r="R244" s="31" t="str">
        <f t="shared" si="12"/>
        <v/>
      </c>
      <c r="S244" s="1" t="str">
        <f t="shared" si="24"/>
        <v/>
      </c>
      <c r="T244" s="1" t="str">
        <f t="shared" si="25"/>
        <v/>
      </c>
      <c r="U244" s="1" t="str">
        <f t="shared" si="26"/>
        <v/>
      </c>
      <c r="V244" s="1"/>
      <c r="W244">
        <f t="shared" si="27"/>
        <v>42</v>
      </c>
      <c r="X244" s="31" t="e">
        <f t="array" ref="X244">VLOOKUP(MIN(IF($Q$203:$Q$806&gt;X243,$Q$203:$Q$806)),$Q$203:$Q$806,1,FALSE)</f>
        <v>#N/A</v>
      </c>
      <c r="Y244" s="31" t="e">
        <f t="shared" si="13"/>
        <v>#N/A</v>
      </c>
      <c r="Z244" s="31" t="e">
        <f t="shared" si="14"/>
        <v>#N/A</v>
      </c>
      <c r="AA244" s="31" t="e">
        <f t="shared" si="15"/>
        <v>#N/A</v>
      </c>
      <c r="AB244" s="31" t="e">
        <f t="shared" si="16"/>
        <v>#N/A</v>
      </c>
      <c r="AC244" s="31" t="e">
        <f t="shared" si="17"/>
        <v>#N/A</v>
      </c>
      <c r="AD244" s="31" t="e">
        <f t="shared" si="18"/>
        <v>#N/A</v>
      </c>
      <c r="AE244" s="9">
        <f t="shared" si="2"/>
        <v>0</v>
      </c>
      <c r="AF244" s="9">
        <f t="shared" si="3"/>
        <v>0</v>
      </c>
      <c r="AG244" s="9">
        <f t="shared" si="4"/>
        <v>0</v>
      </c>
      <c r="AH244" s="36">
        <f t="shared" si="19"/>
        <v>0</v>
      </c>
      <c r="AI244" s="36">
        <f t="shared" si="20"/>
        <v>0</v>
      </c>
    </row>
    <row r="245" spans="1:35" x14ac:dyDescent="0.25">
      <c r="A245" s="1">
        <f t="shared" si="21"/>
        <v>0</v>
      </c>
      <c r="B245" s="1" t="str">
        <f>IF('PASTE DATA HERE'!$D45="","",'PASTE DATA HERE'!A45)</f>
        <v/>
      </c>
      <c r="C245" s="1" t="str">
        <f>IF('PASTE DATA HERE'!$D45="","",'PASTE DATA HERE'!B45)</f>
        <v/>
      </c>
      <c r="D245" s="1" t="str">
        <f>IF('PASTE DATA HERE'!$D45="","",'PASTE DATA HERE'!C45)</f>
        <v/>
      </c>
      <c r="E245" s="1" t="str">
        <f>IF('PASTE DATA HERE'!$D45="","",'PASTE DATA HERE'!D45)</f>
        <v/>
      </c>
      <c r="F245" s="1"/>
      <c r="G245" s="1"/>
      <c r="H245" s="1">
        <v>43</v>
      </c>
      <c r="I245" s="1" t="str">
        <f t="shared" si="22"/>
        <v>ZZZZZZZZZ</v>
      </c>
      <c r="J245">
        <f t="shared" si="5"/>
        <v>35000000000000</v>
      </c>
      <c r="K245">
        <f t="shared" si="6"/>
        <v>350000000000</v>
      </c>
      <c r="L245">
        <f t="shared" si="7"/>
        <v>3500000000</v>
      </c>
      <c r="M245">
        <f t="shared" si="8"/>
        <v>35000000</v>
      </c>
      <c r="N245">
        <f t="shared" si="9"/>
        <v>350000</v>
      </c>
      <c r="O245">
        <f t="shared" si="10"/>
        <v>3500</v>
      </c>
      <c r="P245">
        <f t="shared" si="11"/>
        <v>35</v>
      </c>
      <c r="Q245" s="31">
        <f t="shared" si="23"/>
        <v>135353535353535</v>
      </c>
      <c r="R245" s="31" t="str">
        <f t="shared" si="12"/>
        <v/>
      </c>
      <c r="S245" s="1" t="str">
        <f t="shared" si="24"/>
        <v/>
      </c>
      <c r="T245" s="1" t="str">
        <f t="shared" si="25"/>
        <v/>
      </c>
      <c r="U245" s="1" t="str">
        <f t="shared" si="26"/>
        <v/>
      </c>
      <c r="V245" s="1"/>
      <c r="W245">
        <f t="shared" si="27"/>
        <v>43</v>
      </c>
      <c r="X245" s="31" t="e">
        <f t="array" ref="X245">VLOOKUP(MIN(IF($Q$203:$Q$806&gt;X244,$Q$203:$Q$806)),$Q$203:$Q$806,1,FALSE)</f>
        <v>#N/A</v>
      </c>
      <c r="Y245" s="31" t="e">
        <f t="shared" si="13"/>
        <v>#N/A</v>
      </c>
      <c r="Z245" s="31" t="e">
        <f t="shared" si="14"/>
        <v>#N/A</v>
      </c>
      <c r="AA245" s="31" t="e">
        <f t="shared" si="15"/>
        <v>#N/A</v>
      </c>
      <c r="AB245" s="31" t="e">
        <f t="shared" si="16"/>
        <v>#N/A</v>
      </c>
      <c r="AC245" s="31" t="e">
        <f t="shared" si="17"/>
        <v>#N/A</v>
      </c>
      <c r="AD245" s="31" t="e">
        <f t="shared" si="18"/>
        <v>#N/A</v>
      </c>
      <c r="AE245" s="10">
        <f t="shared" si="2"/>
        <v>0</v>
      </c>
      <c r="AF245" s="10">
        <f t="shared" si="3"/>
        <v>0</v>
      </c>
      <c r="AG245" s="10">
        <f t="shared" si="4"/>
        <v>0</v>
      </c>
      <c r="AH245" s="36">
        <f t="shared" si="19"/>
        <v>0</v>
      </c>
      <c r="AI245" s="36">
        <f t="shared" si="20"/>
        <v>0</v>
      </c>
    </row>
    <row r="246" spans="1:35" x14ac:dyDescent="0.25">
      <c r="A246" s="1">
        <f t="shared" si="21"/>
        <v>0</v>
      </c>
      <c r="B246" s="1" t="str">
        <f>IF('PASTE DATA HERE'!$D46="","",'PASTE DATA HERE'!A46)</f>
        <v/>
      </c>
      <c r="C246" s="1" t="str">
        <f>IF('PASTE DATA HERE'!$D46="","",'PASTE DATA HERE'!B46)</f>
        <v/>
      </c>
      <c r="D246" s="1" t="str">
        <f>IF('PASTE DATA HERE'!$D46="","",'PASTE DATA HERE'!C46)</f>
        <v/>
      </c>
      <c r="E246" s="1" t="str">
        <f>IF('PASTE DATA HERE'!$D46="","",'PASTE DATA HERE'!D46)</f>
        <v/>
      </c>
      <c r="F246" s="1"/>
      <c r="G246" s="1"/>
      <c r="H246" s="1">
        <v>44</v>
      </c>
      <c r="I246" s="1" t="str">
        <f t="shared" si="22"/>
        <v>ZZZZZZZZZ</v>
      </c>
      <c r="J246">
        <f t="shared" si="5"/>
        <v>35000000000000</v>
      </c>
      <c r="K246">
        <f t="shared" si="6"/>
        <v>350000000000</v>
      </c>
      <c r="L246">
        <f t="shared" si="7"/>
        <v>3500000000</v>
      </c>
      <c r="M246">
        <f t="shared" si="8"/>
        <v>35000000</v>
      </c>
      <c r="N246">
        <f t="shared" si="9"/>
        <v>350000</v>
      </c>
      <c r="O246">
        <f t="shared" si="10"/>
        <v>3500</v>
      </c>
      <c r="P246">
        <f t="shared" si="11"/>
        <v>35</v>
      </c>
      <c r="Q246" s="31">
        <f t="shared" si="23"/>
        <v>135353535353535</v>
      </c>
      <c r="R246" s="31" t="str">
        <f t="shared" si="12"/>
        <v/>
      </c>
      <c r="S246" s="1" t="str">
        <f t="shared" si="24"/>
        <v/>
      </c>
      <c r="T246" s="1" t="str">
        <f t="shared" si="25"/>
        <v/>
      </c>
      <c r="U246" s="1" t="str">
        <f t="shared" si="26"/>
        <v/>
      </c>
      <c r="V246" s="1"/>
      <c r="W246">
        <f t="shared" si="27"/>
        <v>44</v>
      </c>
      <c r="X246" s="31" t="e">
        <f t="array" ref="X246">VLOOKUP(MIN(IF($Q$203:$Q$806&gt;X245,$Q$203:$Q$806)),$Q$203:$Q$806,1,FALSE)</f>
        <v>#N/A</v>
      </c>
      <c r="Y246" s="31" t="e">
        <f t="shared" si="13"/>
        <v>#N/A</v>
      </c>
      <c r="Z246" s="31" t="e">
        <f t="shared" si="14"/>
        <v>#N/A</v>
      </c>
      <c r="AA246" s="31" t="e">
        <f t="shared" si="15"/>
        <v>#N/A</v>
      </c>
      <c r="AB246" s="31" t="e">
        <f t="shared" si="16"/>
        <v>#N/A</v>
      </c>
      <c r="AC246" s="31" t="e">
        <f t="shared" si="17"/>
        <v>#N/A</v>
      </c>
      <c r="AD246" s="31" t="e">
        <f t="shared" si="18"/>
        <v>#N/A</v>
      </c>
      <c r="AE246" s="9">
        <f t="shared" si="2"/>
        <v>0</v>
      </c>
      <c r="AF246" s="9">
        <f t="shared" si="3"/>
        <v>0</v>
      </c>
      <c r="AG246" s="9">
        <f t="shared" si="4"/>
        <v>0</v>
      </c>
      <c r="AH246" s="36">
        <f t="shared" si="19"/>
        <v>0</v>
      </c>
      <c r="AI246" s="36">
        <f t="shared" si="20"/>
        <v>0</v>
      </c>
    </row>
    <row r="247" spans="1:35" x14ac:dyDescent="0.25">
      <c r="A247" s="1">
        <f t="shared" si="21"/>
        <v>0</v>
      </c>
      <c r="B247" s="1" t="str">
        <f>IF('PASTE DATA HERE'!$D47="","",'PASTE DATA HERE'!A47)</f>
        <v/>
      </c>
      <c r="C247" s="1" t="str">
        <f>IF('PASTE DATA HERE'!$D47="","",'PASTE DATA HERE'!B47)</f>
        <v/>
      </c>
      <c r="D247" s="1" t="str">
        <f>IF('PASTE DATA HERE'!$D47="","",'PASTE DATA HERE'!C47)</f>
        <v/>
      </c>
      <c r="E247" s="1" t="str">
        <f>IF('PASTE DATA HERE'!$D47="","",'PASTE DATA HERE'!D47)</f>
        <v/>
      </c>
      <c r="F247" s="1"/>
      <c r="G247" s="1"/>
      <c r="H247" s="1">
        <v>45</v>
      </c>
      <c r="I247" s="1" t="str">
        <f t="shared" si="22"/>
        <v>ZZZZZZZZZ</v>
      </c>
      <c r="J247">
        <f t="shared" si="5"/>
        <v>35000000000000</v>
      </c>
      <c r="K247">
        <f t="shared" si="6"/>
        <v>350000000000</v>
      </c>
      <c r="L247">
        <f t="shared" si="7"/>
        <v>3500000000</v>
      </c>
      <c r="M247">
        <f t="shared" si="8"/>
        <v>35000000</v>
      </c>
      <c r="N247">
        <f t="shared" si="9"/>
        <v>350000</v>
      </c>
      <c r="O247">
        <f t="shared" si="10"/>
        <v>3500</v>
      </c>
      <c r="P247">
        <f t="shared" si="11"/>
        <v>35</v>
      </c>
      <c r="Q247" s="31">
        <f t="shared" si="23"/>
        <v>135353535353535</v>
      </c>
      <c r="R247" s="31" t="str">
        <f t="shared" si="12"/>
        <v/>
      </c>
      <c r="S247" s="1" t="str">
        <f t="shared" si="24"/>
        <v/>
      </c>
      <c r="T247" s="1" t="str">
        <f t="shared" si="25"/>
        <v/>
      </c>
      <c r="U247" s="1" t="str">
        <f t="shared" si="26"/>
        <v/>
      </c>
      <c r="V247" s="1"/>
      <c r="W247">
        <f t="shared" si="27"/>
        <v>45</v>
      </c>
      <c r="X247" s="31" t="e">
        <f t="array" ref="X247">VLOOKUP(MIN(IF($Q$203:$Q$806&gt;X246,$Q$203:$Q$806)),$Q$203:$Q$806,1,FALSE)</f>
        <v>#N/A</v>
      </c>
      <c r="Y247" s="31" t="e">
        <f t="shared" si="13"/>
        <v>#N/A</v>
      </c>
      <c r="Z247" s="31" t="e">
        <f t="shared" si="14"/>
        <v>#N/A</v>
      </c>
      <c r="AA247" s="31" t="e">
        <f t="shared" si="15"/>
        <v>#N/A</v>
      </c>
      <c r="AB247" s="31" t="e">
        <f t="shared" si="16"/>
        <v>#N/A</v>
      </c>
      <c r="AC247" s="31" t="e">
        <f t="shared" si="17"/>
        <v>#N/A</v>
      </c>
      <c r="AD247" s="31" t="e">
        <f t="shared" si="18"/>
        <v>#N/A</v>
      </c>
      <c r="AE247" s="10">
        <f t="shared" si="2"/>
        <v>0</v>
      </c>
      <c r="AF247" s="10">
        <f t="shared" si="3"/>
        <v>0</v>
      </c>
      <c r="AG247" s="10">
        <f t="shared" si="4"/>
        <v>0</v>
      </c>
      <c r="AH247" s="36">
        <f t="shared" si="19"/>
        <v>0</v>
      </c>
      <c r="AI247" s="36">
        <f t="shared" si="20"/>
        <v>0</v>
      </c>
    </row>
    <row r="248" spans="1:35" x14ac:dyDescent="0.25">
      <c r="A248" s="1">
        <f t="shared" si="21"/>
        <v>0</v>
      </c>
      <c r="B248" s="1" t="str">
        <f>IF('PASTE DATA HERE'!$D48="","",'PASTE DATA HERE'!A48)</f>
        <v/>
      </c>
      <c r="C248" s="1" t="str">
        <f>IF('PASTE DATA HERE'!$D48="","",'PASTE DATA HERE'!B48)</f>
        <v/>
      </c>
      <c r="D248" s="1" t="str">
        <f>IF('PASTE DATA HERE'!$D48="","",'PASTE DATA HERE'!C48)</f>
        <v/>
      </c>
      <c r="E248" s="1" t="str">
        <f>IF('PASTE DATA HERE'!$D48="","",'PASTE DATA HERE'!D48)</f>
        <v/>
      </c>
      <c r="F248" s="1"/>
      <c r="G248" s="1"/>
      <c r="H248" s="1">
        <v>46</v>
      </c>
      <c r="I248" s="1" t="str">
        <f t="shared" si="22"/>
        <v>ZZZZZZZZZ</v>
      </c>
      <c r="J248">
        <f t="shared" si="5"/>
        <v>35000000000000</v>
      </c>
      <c r="K248">
        <f t="shared" si="6"/>
        <v>350000000000</v>
      </c>
      <c r="L248">
        <f t="shared" si="7"/>
        <v>3500000000</v>
      </c>
      <c r="M248">
        <f t="shared" si="8"/>
        <v>35000000</v>
      </c>
      <c r="N248">
        <f t="shared" si="9"/>
        <v>350000</v>
      </c>
      <c r="O248">
        <f t="shared" si="10"/>
        <v>3500</v>
      </c>
      <c r="P248">
        <f t="shared" si="11"/>
        <v>35</v>
      </c>
      <c r="Q248" s="31">
        <f t="shared" si="23"/>
        <v>135353535353535</v>
      </c>
      <c r="R248" s="31" t="str">
        <f t="shared" si="12"/>
        <v/>
      </c>
      <c r="S248" s="1" t="str">
        <f t="shared" si="24"/>
        <v/>
      </c>
      <c r="T248" s="1" t="str">
        <f t="shared" si="25"/>
        <v/>
      </c>
      <c r="U248" s="1" t="str">
        <f t="shared" si="26"/>
        <v/>
      </c>
      <c r="V248" s="1"/>
      <c r="W248">
        <f t="shared" si="27"/>
        <v>46</v>
      </c>
      <c r="X248" s="31" t="e">
        <f t="array" ref="X248">VLOOKUP(MIN(IF($Q$203:$Q$806&gt;X247,$Q$203:$Q$806)),$Q$203:$Q$806,1,FALSE)</f>
        <v>#N/A</v>
      </c>
      <c r="Y248" s="31" t="e">
        <f t="shared" si="13"/>
        <v>#N/A</v>
      </c>
      <c r="Z248" s="31" t="e">
        <f t="shared" si="14"/>
        <v>#N/A</v>
      </c>
      <c r="AA248" s="31" t="e">
        <f t="shared" si="15"/>
        <v>#N/A</v>
      </c>
      <c r="AB248" s="31" t="e">
        <f t="shared" si="16"/>
        <v>#N/A</v>
      </c>
      <c r="AC248" s="31" t="e">
        <f t="shared" si="17"/>
        <v>#N/A</v>
      </c>
      <c r="AD248" s="31" t="e">
        <f t="shared" si="18"/>
        <v>#N/A</v>
      </c>
      <c r="AE248" s="9">
        <f t="shared" si="2"/>
        <v>0</v>
      </c>
      <c r="AF248" s="9">
        <f t="shared" si="3"/>
        <v>0</v>
      </c>
      <c r="AG248" s="9">
        <f t="shared" si="4"/>
        <v>0</v>
      </c>
      <c r="AH248" s="36">
        <f t="shared" si="19"/>
        <v>0</v>
      </c>
      <c r="AI248" s="36">
        <f t="shared" si="20"/>
        <v>0</v>
      </c>
    </row>
    <row r="249" spans="1:35" x14ac:dyDescent="0.25">
      <c r="A249" s="1">
        <f t="shared" si="21"/>
        <v>0</v>
      </c>
      <c r="B249" s="1" t="str">
        <f>IF('PASTE DATA HERE'!$D49="","",'PASTE DATA HERE'!A49)</f>
        <v/>
      </c>
      <c r="C249" s="1" t="str">
        <f>IF('PASTE DATA HERE'!$D49="","",'PASTE DATA HERE'!B49)</f>
        <v/>
      </c>
      <c r="D249" s="1" t="str">
        <f>IF('PASTE DATA HERE'!$D49="","",'PASTE DATA HERE'!C49)</f>
        <v/>
      </c>
      <c r="E249" s="1" t="str">
        <f>IF('PASTE DATA HERE'!$D49="","",'PASTE DATA HERE'!D49)</f>
        <v/>
      </c>
      <c r="F249" s="1"/>
      <c r="G249" s="1"/>
      <c r="H249" s="1">
        <v>47</v>
      </c>
      <c r="I249" s="1" t="str">
        <f t="shared" si="22"/>
        <v>ZZZZZZZZZ</v>
      </c>
      <c r="J249">
        <f t="shared" si="5"/>
        <v>35000000000000</v>
      </c>
      <c r="K249">
        <f t="shared" si="6"/>
        <v>350000000000</v>
      </c>
      <c r="L249">
        <f t="shared" si="7"/>
        <v>3500000000</v>
      </c>
      <c r="M249">
        <f t="shared" si="8"/>
        <v>35000000</v>
      </c>
      <c r="N249">
        <f t="shared" si="9"/>
        <v>350000</v>
      </c>
      <c r="O249">
        <f t="shared" si="10"/>
        <v>3500</v>
      </c>
      <c r="P249">
        <f t="shared" si="11"/>
        <v>35</v>
      </c>
      <c r="Q249" s="31">
        <f t="shared" si="23"/>
        <v>135353535353535</v>
      </c>
      <c r="R249" s="31" t="str">
        <f t="shared" si="12"/>
        <v/>
      </c>
      <c r="S249" s="1" t="str">
        <f t="shared" si="24"/>
        <v/>
      </c>
      <c r="T249" s="1" t="str">
        <f t="shared" si="25"/>
        <v/>
      </c>
      <c r="U249" s="1" t="str">
        <f t="shared" si="26"/>
        <v/>
      </c>
      <c r="V249" s="1"/>
      <c r="W249">
        <f t="shared" si="27"/>
        <v>47</v>
      </c>
      <c r="X249" s="31" t="e">
        <f t="array" ref="X249">VLOOKUP(MIN(IF($Q$203:$Q$806&gt;X248,$Q$203:$Q$806)),$Q$203:$Q$806,1,FALSE)</f>
        <v>#N/A</v>
      </c>
      <c r="Y249" s="31" t="e">
        <f t="shared" si="13"/>
        <v>#N/A</v>
      </c>
      <c r="Z249" s="31" t="e">
        <f t="shared" si="14"/>
        <v>#N/A</v>
      </c>
      <c r="AA249" s="31" t="e">
        <f t="shared" si="15"/>
        <v>#N/A</v>
      </c>
      <c r="AB249" s="31" t="e">
        <f t="shared" si="16"/>
        <v>#N/A</v>
      </c>
      <c r="AC249" s="31" t="e">
        <f t="shared" si="17"/>
        <v>#N/A</v>
      </c>
      <c r="AD249" s="31" t="e">
        <f t="shared" si="18"/>
        <v>#N/A</v>
      </c>
      <c r="AE249" s="10">
        <f t="shared" si="2"/>
        <v>0</v>
      </c>
      <c r="AF249" s="10">
        <f t="shared" si="3"/>
        <v>0</v>
      </c>
      <c r="AG249" s="10">
        <f t="shared" si="4"/>
        <v>0</v>
      </c>
      <c r="AH249" s="36">
        <f t="shared" si="19"/>
        <v>0</v>
      </c>
      <c r="AI249" s="36">
        <f t="shared" si="20"/>
        <v>0</v>
      </c>
    </row>
    <row r="250" spans="1:35" x14ac:dyDescent="0.25">
      <c r="A250" s="1">
        <f t="shared" si="21"/>
        <v>0</v>
      </c>
      <c r="B250" s="1" t="str">
        <f>IF('PASTE DATA HERE'!$D50="","",'PASTE DATA HERE'!A50)</f>
        <v/>
      </c>
      <c r="C250" s="1" t="str">
        <f>IF('PASTE DATA HERE'!$D50="","",'PASTE DATA HERE'!B50)</f>
        <v/>
      </c>
      <c r="D250" s="1" t="str">
        <f>IF('PASTE DATA HERE'!$D50="","",'PASTE DATA HERE'!C50)</f>
        <v/>
      </c>
      <c r="E250" s="1" t="str">
        <f>IF('PASTE DATA HERE'!$D50="","",'PASTE DATA HERE'!D50)</f>
        <v/>
      </c>
      <c r="F250" s="1"/>
      <c r="G250" s="1"/>
      <c r="H250" s="1">
        <v>48</v>
      </c>
      <c r="I250" s="1" t="str">
        <f t="shared" si="22"/>
        <v>ZZZZZZZZZ</v>
      </c>
      <c r="J250">
        <f t="shared" si="5"/>
        <v>35000000000000</v>
      </c>
      <c r="K250">
        <f t="shared" si="6"/>
        <v>350000000000</v>
      </c>
      <c r="L250">
        <f t="shared" si="7"/>
        <v>3500000000</v>
      </c>
      <c r="M250">
        <f t="shared" si="8"/>
        <v>35000000</v>
      </c>
      <c r="N250">
        <f t="shared" si="9"/>
        <v>350000</v>
      </c>
      <c r="O250">
        <f t="shared" si="10"/>
        <v>3500</v>
      </c>
      <c r="P250">
        <f t="shared" si="11"/>
        <v>35</v>
      </c>
      <c r="Q250" s="31">
        <f t="shared" si="23"/>
        <v>135353535353535</v>
      </c>
      <c r="R250" s="31" t="str">
        <f t="shared" si="12"/>
        <v/>
      </c>
      <c r="S250" s="1" t="str">
        <f t="shared" si="24"/>
        <v/>
      </c>
      <c r="T250" s="1" t="str">
        <f t="shared" si="25"/>
        <v/>
      </c>
      <c r="U250" s="1" t="str">
        <f t="shared" si="26"/>
        <v/>
      </c>
      <c r="V250" s="1"/>
      <c r="W250">
        <f t="shared" si="27"/>
        <v>48</v>
      </c>
      <c r="X250" s="31" t="e">
        <f t="array" ref="X250">VLOOKUP(MIN(IF($Q$203:$Q$806&gt;X249,$Q$203:$Q$806)),$Q$203:$Q$806,1,FALSE)</f>
        <v>#N/A</v>
      </c>
      <c r="Y250" s="31" t="e">
        <f t="shared" si="13"/>
        <v>#N/A</v>
      </c>
      <c r="Z250" s="31" t="e">
        <f t="shared" si="14"/>
        <v>#N/A</v>
      </c>
      <c r="AA250" s="31" t="e">
        <f t="shared" si="15"/>
        <v>#N/A</v>
      </c>
      <c r="AB250" s="31" t="e">
        <f t="shared" si="16"/>
        <v>#N/A</v>
      </c>
      <c r="AC250" s="31" t="e">
        <f t="shared" si="17"/>
        <v>#N/A</v>
      </c>
      <c r="AD250" s="31" t="e">
        <f t="shared" si="18"/>
        <v>#N/A</v>
      </c>
      <c r="AE250" s="9">
        <f t="shared" si="2"/>
        <v>0</v>
      </c>
      <c r="AF250" s="9">
        <f t="shared" si="3"/>
        <v>0</v>
      </c>
      <c r="AG250" s="9">
        <f t="shared" si="4"/>
        <v>0</v>
      </c>
      <c r="AH250" s="36">
        <f t="shared" si="19"/>
        <v>0</v>
      </c>
      <c r="AI250" s="36">
        <f t="shared" si="20"/>
        <v>0</v>
      </c>
    </row>
    <row r="251" spans="1:35" x14ac:dyDescent="0.25">
      <c r="A251" s="1">
        <f t="shared" si="21"/>
        <v>0</v>
      </c>
      <c r="B251" s="1" t="str">
        <f>IF('PASTE DATA HERE'!$D51="","",'PASTE DATA HERE'!A51)</f>
        <v/>
      </c>
      <c r="C251" s="1" t="str">
        <f>IF('PASTE DATA HERE'!$D51="","",'PASTE DATA HERE'!B51)</f>
        <v/>
      </c>
      <c r="D251" s="1" t="str">
        <f>IF('PASTE DATA HERE'!$D51="","",'PASTE DATA HERE'!C51)</f>
        <v/>
      </c>
      <c r="E251" s="1" t="str">
        <f>IF('PASTE DATA HERE'!$D51="","",'PASTE DATA HERE'!D51)</f>
        <v/>
      </c>
      <c r="F251" s="1"/>
      <c r="G251" s="1"/>
      <c r="H251" s="1">
        <v>49</v>
      </c>
      <c r="I251" s="1" t="str">
        <f t="shared" si="22"/>
        <v>ZZZZZZZZZ</v>
      </c>
      <c r="J251">
        <f t="shared" si="5"/>
        <v>35000000000000</v>
      </c>
      <c r="K251">
        <f t="shared" si="6"/>
        <v>350000000000</v>
      </c>
      <c r="L251">
        <f t="shared" si="7"/>
        <v>3500000000</v>
      </c>
      <c r="M251">
        <f t="shared" si="8"/>
        <v>35000000</v>
      </c>
      <c r="N251">
        <f t="shared" si="9"/>
        <v>350000</v>
      </c>
      <c r="O251">
        <f t="shared" si="10"/>
        <v>3500</v>
      </c>
      <c r="P251">
        <f t="shared" si="11"/>
        <v>35</v>
      </c>
      <c r="Q251" s="31">
        <f t="shared" si="23"/>
        <v>135353535353535</v>
      </c>
      <c r="R251" s="31" t="str">
        <f t="shared" si="12"/>
        <v/>
      </c>
      <c r="S251" s="1" t="str">
        <f t="shared" si="24"/>
        <v/>
      </c>
      <c r="T251" s="1" t="str">
        <f t="shared" si="25"/>
        <v/>
      </c>
      <c r="U251" s="1" t="str">
        <f t="shared" si="26"/>
        <v/>
      </c>
      <c r="V251" s="1"/>
      <c r="W251">
        <f t="shared" si="27"/>
        <v>49</v>
      </c>
      <c r="X251" s="31" t="e">
        <f t="array" ref="X251">VLOOKUP(MIN(IF($Q$203:$Q$806&gt;X250,$Q$203:$Q$806)),$Q$203:$Q$806,1,FALSE)</f>
        <v>#N/A</v>
      </c>
      <c r="Y251" s="31" t="e">
        <f t="shared" si="13"/>
        <v>#N/A</v>
      </c>
      <c r="Z251" s="31" t="e">
        <f t="shared" si="14"/>
        <v>#N/A</v>
      </c>
      <c r="AA251" s="31" t="e">
        <f t="shared" si="15"/>
        <v>#N/A</v>
      </c>
      <c r="AB251" s="31" t="e">
        <f t="shared" si="16"/>
        <v>#N/A</v>
      </c>
      <c r="AC251" s="31" t="e">
        <f t="shared" si="17"/>
        <v>#N/A</v>
      </c>
      <c r="AD251" s="31" t="e">
        <f t="shared" si="18"/>
        <v>#N/A</v>
      </c>
      <c r="AE251" s="10">
        <f t="shared" si="2"/>
        <v>0</v>
      </c>
      <c r="AF251" s="10">
        <f t="shared" si="3"/>
        <v>0</v>
      </c>
      <c r="AG251" s="10">
        <f t="shared" si="4"/>
        <v>0</v>
      </c>
      <c r="AH251" s="36">
        <f t="shared" si="19"/>
        <v>0</v>
      </c>
      <c r="AI251" s="36">
        <f t="shared" si="20"/>
        <v>0</v>
      </c>
    </row>
    <row r="252" spans="1:35" x14ac:dyDescent="0.25">
      <c r="A252" s="1">
        <f t="shared" si="21"/>
        <v>0</v>
      </c>
      <c r="B252" s="1" t="str">
        <f>IF('PASTE DATA HERE'!$D52="","",'PASTE DATA HERE'!A52)</f>
        <v/>
      </c>
      <c r="C252" s="1" t="str">
        <f>IF('PASTE DATA HERE'!$D52="","",'PASTE DATA HERE'!B52)</f>
        <v/>
      </c>
      <c r="D252" s="1" t="str">
        <f>IF('PASTE DATA HERE'!$D52="","",'PASTE DATA HERE'!C52)</f>
        <v/>
      </c>
      <c r="E252" s="1" t="str">
        <f>IF('PASTE DATA HERE'!$D52="","",'PASTE DATA HERE'!D52)</f>
        <v/>
      </c>
      <c r="F252" s="1"/>
      <c r="G252" s="1"/>
      <c r="H252" s="1">
        <v>50</v>
      </c>
      <c r="I252" s="1" t="str">
        <f t="shared" si="22"/>
        <v>ZZZZZZZZZ</v>
      </c>
      <c r="J252">
        <f t="shared" si="5"/>
        <v>35000000000000</v>
      </c>
      <c r="K252">
        <f t="shared" si="6"/>
        <v>350000000000</v>
      </c>
      <c r="L252">
        <f t="shared" si="7"/>
        <v>3500000000</v>
      </c>
      <c r="M252">
        <f t="shared" si="8"/>
        <v>35000000</v>
      </c>
      <c r="N252">
        <f t="shared" si="9"/>
        <v>350000</v>
      </c>
      <c r="O252">
        <f t="shared" si="10"/>
        <v>3500</v>
      </c>
      <c r="P252">
        <f t="shared" si="11"/>
        <v>35</v>
      </c>
      <c r="Q252" s="31">
        <f t="shared" si="23"/>
        <v>135353535353535</v>
      </c>
      <c r="R252" s="31" t="str">
        <f t="shared" si="12"/>
        <v/>
      </c>
      <c r="S252" s="1" t="str">
        <f t="shared" si="24"/>
        <v/>
      </c>
      <c r="T252" s="1" t="str">
        <f t="shared" si="25"/>
        <v/>
      </c>
      <c r="U252" s="1" t="str">
        <f t="shared" si="26"/>
        <v/>
      </c>
      <c r="V252" s="1"/>
      <c r="W252">
        <f t="shared" si="27"/>
        <v>50</v>
      </c>
      <c r="X252" s="31" t="e">
        <f t="array" ref="X252">VLOOKUP(MIN(IF($Q$203:$Q$806&gt;X251,$Q$203:$Q$806)),$Q$203:$Q$806,1,FALSE)</f>
        <v>#N/A</v>
      </c>
      <c r="Y252" s="31" t="e">
        <f t="shared" si="13"/>
        <v>#N/A</v>
      </c>
      <c r="Z252" s="31" t="e">
        <f t="shared" si="14"/>
        <v>#N/A</v>
      </c>
      <c r="AA252" s="31" t="e">
        <f t="shared" si="15"/>
        <v>#N/A</v>
      </c>
      <c r="AB252" s="31" t="e">
        <f t="shared" si="16"/>
        <v>#N/A</v>
      </c>
      <c r="AC252" s="31" t="e">
        <f t="shared" si="17"/>
        <v>#N/A</v>
      </c>
      <c r="AD252" s="31" t="e">
        <f t="shared" si="18"/>
        <v>#N/A</v>
      </c>
      <c r="AE252" s="9">
        <f t="shared" si="2"/>
        <v>0</v>
      </c>
      <c r="AF252" s="9">
        <f t="shared" si="3"/>
        <v>0</v>
      </c>
      <c r="AG252" s="9">
        <f t="shared" si="4"/>
        <v>0</v>
      </c>
      <c r="AH252" s="36">
        <f t="shared" si="19"/>
        <v>0</v>
      </c>
      <c r="AI252" s="36">
        <f t="shared" si="20"/>
        <v>0</v>
      </c>
    </row>
    <row r="253" spans="1:35" x14ac:dyDescent="0.25">
      <c r="A253" s="1">
        <f t="shared" si="21"/>
        <v>0</v>
      </c>
      <c r="B253" s="1" t="str">
        <f>IF('PASTE DATA HERE'!$D53="","",'PASTE DATA HERE'!A53)</f>
        <v/>
      </c>
      <c r="C253" s="1" t="str">
        <f>IF('PASTE DATA HERE'!$D53="","",'PASTE DATA HERE'!B53)</f>
        <v/>
      </c>
      <c r="D253" s="1" t="str">
        <f>IF('PASTE DATA HERE'!$D53="","",'PASTE DATA HERE'!C53)</f>
        <v/>
      </c>
      <c r="E253" s="1" t="str">
        <f>IF('PASTE DATA HERE'!$D53="","",'PASTE DATA HERE'!D53)</f>
        <v/>
      </c>
      <c r="F253" s="1"/>
      <c r="G253" s="1"/>
      <c r="H253" s="1">
        <v>51</v>
      </c>
      <c r="I253" s="1" t="str">
        <f t="shared" si="22"/>
        <v>ZZZZZZZZZ</v>
      </c>
      <c r="J253">
        <f t="shared" si="5"/>
        <v>35000000000000</v>
      </c>
      <c r="K253">
        <f t="shared" si="6"/>
        <v>350000000000</v>
      </c>
      <c r="L253">
        <f t="shared" si="7"/>
        <v>3500000000</v>
      </c>
      <c r="M253">
        <f t="shared" si="8"/>
        <v>35000000</v>
      </c>
      <c r="N253">
        <f t="shared" si="9"/>
        <v>350000</v>
      </c>
      <c r="O253">
        <f t="shared" si="10"/>
        <v>3500</v>
      </c>
      <c r="P253">
        <f t="shared" si="11"/>
        <v>35</v>
      </c>
      <c r="Q253" s="31">
        <f t="shared" si="23"/>
        <v>135353535353535</v>
      </c>
      <c r="R253" s="31" t="str">
        <f t="shared" si="12"/>
        <v/>
      </c>
      <c r="S253" s="1" t="str">
        <f t="shared" si="24"/>
        <v/>
      </c>
      <c r="T253" s="1" t="str">
        <f t="shared" si="25"/>
        <v/>
      </c>
      <c r="U253" s="1" t="str">
        <f t="shared" si="26"/>
        <v/>
      </c>
      <c r="V253" s="1"/>
      <c r="W253">
        <f t="shared" si="27"/>
        <v>51</v>
      </c>
      <c r="X253" s="31" t="e">
        <f t="array" ref="X253">VLOOKUP(MIN(IF($Q$203:$Q$806&gt;X252,$Q$203:$Q$806)),$Q$203:$Q$806,1,FALSE)</f>
        <v>#N/A</v>
      </c>
      <c r="Y253" s="31" t="e">
        <f t="shared" si="13"/>
        <v>#N/A</v>
      </c>
      <c r="Z253" s="31" t="e">
        <f t="shared" si="14"/>
        <v>#N/A</v>
      </c>
      <c r="AA253" s="31" t="e">
        <f t="shared" si="15"/>
        <v>#N/A</v>
      </c>
      <c r="AB253" s="31" t="e">
        <f t="shared" si="16"/>
        <v>#N/A</v>
      </c>
      <c r="AC253" s="31" t="e">
        <f t="shared" si="17"/>
        <v>#N/A</v>
      </c>
      <c r="AD253" s="31" t="e">
        <f t="shared" si="18"/>
        <v>#N/A</v>
      </c>
      <c r="AE253" s="10">
        <f t="shared" si="2"/>
        <v>0</v>
      </c>
      <c r="AF253" s="10">
        <f t="shared" si="3"/>
        <v>0</v>
      </c>
      <c r="AG253" s="10">
        <f t="shared" si="4"/>
        <v>0</v>
      </c>
      <c r="AH253" s="36">
        <f t="shared" si="19"/>
        <v>0</v>
      </c>
      <c r="AI253" s="36">
        <f t="shared" si="20"/>
        <v>0</v>
      </c>
    </row>
    <row r="254" spans="1:35" x14ac:dyDescent="0.25">
      <c r="A254" s="1">
        <f t="shared" si="21"/>
        <v>0</v>
      </c>
      <c r="B254" s="1" t="str">
        <f>IF('PASTE DATA HERE'!$D54="","",'PASTE DATA HERE'!A54)</f>
        <v/>
      </c>
      <c r="C254" s="1" t="str">
        <f>IF('PASTE DATA HERE'!$D54="","",'PASTE DATA HERE'!B54)</f>
        <v/>
      </c>
      <c r="D254" s="1" t="str">
        <f>IF('PASTE DATA HERE'!$D54="","",'PASTE DATA HERE'!C54)</f>
        <v/>
      </c>
      <c r="E254" s="1" t="str">
        <f>IF('PASTE DATA HERE'!$D54="","",'PASTE DATA HERE'!D54)</f>
        <v/>
      </c>
      <c r="F254" s="1"/>
      <c r="G254" s="1"/>
      <c r="H254" s="1">
        <v>52</v>
      </c>
      <c r="I254" s="1" t="str">
        <f t="shared" si="22"/>
        <v>ZZZZZZZZZ</v>
      </c>
      <c r="J254">
        <f t="shared" si="5"/>
        <v>35000000000000</v>
      </c>
      <c r="K254">
        <f t="shared" si="6"/>
        <v>350000000000</v>
      </c>
      <c r="L254">
        <f t="shared" si="7"/>
        <v>3500000000</v>
      </c>
      <c r="M254">
        <f t="shared" si="8"/>
        <v>35000000</v>
      </c>
      <c r="N254">
        <f t="shared" si="9"/>
        <v>350000</v>
      </c>
      <c r="O254">
        <f t="shared" si="10"/>
        <v>3500</v>
      </c>
      <c r="P254">
        <f t="shared" si="11"/>
        <v>35</v>
      </c>
      <c r="Q254" s="31">
        <f t="shared" si="23"/>
        <v>135353535353535</v>
      </c>
      <c r="R254" s="31" t="str">
        <f t="shared" si="12"/>
        <v/>
      </c>
      <c r="S254" s="1" t="str">
        <f t="shared" si="24"/>
        <v/>
      </c>
      <c r="T254" s="1" t="str">
        <f t="shared" si="25"/>
        <v/>
      </c>
      <c r="U254" s="1" t="str">
        <f t="shared" si="26"/>
        <v/>
      </c>
      <c r="V254" s="1"/>
      <c r="W254">
        <f t="shared" si="27"/>
        <v>52</v>
      </c>
      <c r="X254" s="31" t="e">
        <f t="array" ref="X254">VLOOKUP(MIN(IF($Q$203:$Q$806&gt;X253,$Q$203:$Q$806)),$Q$203:$Q$806,1,FALSE)</f>
        <v>#N/A</v>
      </c>
      <c r="Y254" s="31" t="e">
        <f t="shared" si="13"/>
        <v>#N/A</v>
      </c>
      <c r="Z254" s="31" t="e">
        <f t="shared" si="14"/>
        <v>#N/A</v>
      </c>
      <c r="AA254" s="31" t="e">
        <f t="shared" si="15"/>
        <v>#N/A</v>
      </c>
      <c r="AB254" s="31" t="e">
        <f t="shared" si="16"/>
        <v>#N/A</v>
      </c>
      <c r="AC254" s="31" t="e">
        <f t="shared" si="17"/>
        <v>#N/A</v>
      </c>
      <c r="AD254" s="31" t="e">
        <f t="shared" si="18"/>
        <v>#N/A</v>
      </c>
      <c r="AE254" s="9">
        <f t="shared" si="2"/>
        <v>0</v>
      </c>
      <c r="AF254" s="9">
        <f t="shared" si="3"/>
        <v>0</v>
      </c>
      <c r="AG254" s="9">
        <f t="shared" si="4"/>
        <v>0</v>
      </c>
      <c r="AH254" s="36">
        <f t="shared" si="19"/>
        <v>0</v>
      </c>
      <c r="AI254" s="36">
        <f t="shared" si="20"/>
        <v>0</v>
      </c>
    </row>
    <row r="255" spans="1:35" x14ac:dyDescent="0.25">
      <c r="A255" s="1">
        <f t="shared" si="21"/>
        <v>0</v>
      </c>
      <c r="B255" s="1" t="str">
        <f>IF('PASTE DATA HERE'!$D55="","",'PASTE DATA HERE'!A55)</f>
        <v/>
      </c>
      <c r="C255" s="1" t="str">
        <f>IF('PASTE DATA HERE'!$D55="","",'PASTE DATA HERE'!B55)</f>
        <v/>
      </c>
      <c r="D255" s="1" t="str">
        <f>IF('PASTE DATA HERE'!$D55="","",'PASTE DATA HERE'!C55)</f>
        <v/>
      </c>
      <c r="E255" s="1" t="str">
        <f>IF('PASTE DATA HERE'!$D55="","",'PASTE DATA HERE'!D55)</f>
        <v/>
      </c>
      <c r="F255" s="1"/>
      <c r="G255" s="1"/>
      <c r="H255" s="1">
        <v>53</v>
      </c>
      <c r="I255" s="1" t="str">
        <f t="shared" si="22"/>
        <v>ZZZZZZZZZ</v>
      </c>
      <c r="J255">
        <f t="shared" si="5"/>
        <v>35000000000000</v>
      </c>
      <c r="K255">
        <f t="shared" si="6"/>
        <v>350000000000</v>
      </c>
      <c r="L255">
        <f t="shared" si="7"/>
        <v>3500000000</v>
      </c>
      <c r="M255">
        <f t="shared" si="8"/>
        <v>35000000</v>
      </c>
      <c r="N255">
        <f t="shared" si="9"/>
        <v>350000</v>
      </c>
      <c r="O255">
        <f t="shared" si="10"/>
        <v>3500</v>
      </c>
      <c r="P255">
        <f t="shared" si="11"/>
        <v>35</v>
      </c>
      <c r="Q255" s="31">
        <f t="shared" si="23"/>
        <v>135353535353535</v>
      </c>
      <c r="R255" s="31" t="str">
        <f t="shared" si="12"/>
        <v/>
      </c>
      <c r="S255" s="1" t="str">
        <f t="shared" si="24"/>
        <v/>
      </c>
      <c r="T255" s="1" t="str">
        <f t="shared" si="25"/>
        <v/>
      </c>
      <c r="U255" s="1" t="str">
        <f t="shared" si="26"/>
        <v/>
      </c>
      <c r="V255" s="1"/>
      <c r="W255">
        <f t="shared" si="27"/>
        <v>53</v>
      </c>
      <c r="X255" s="31" t="e">
        <f t="array" ref="X255">VLOOKUP(MIN(IF($Q$203:$Q$806&gt;X254,$Q$203:$Q$806)),$Q$203:$Q$806,1,FALSE)</f>
        <v>#N/A</v>
      </c>
      <c r="Y255" s="31" t="e">
        <f t="shared" si="13"/>
        <v>#N/A</v>
      </c>
      <c r="Z255" s="31" t="e">
        <f t="shared" si="14"/>
        <v>#N/A</v>
      </c>
      <c r="AA255" s="31" t="e">
        <f t="shared" si="15"/>
        <v>#N/A</v>
      </c>
      <c r="AB255" s="31" t="e">
        <f t="shared" si="16"/>
        <v>#N/A</v>
      </c>
      <c r="AC255" s="31" t="e">
        <f t="shared" si="17"/>
        <v>#N/A</v>
      </c>
      <c r="AD255" s="31" t="e">
        <f t="shared" si="18"/>
        <v>#N/A</v>
      </c>
      <c r="AE255" s="10">
        <f t="shared" si="2"/>
        <v>0</v>
      </c>
      <c r="AF255" s="10">
        <f t="shared" si="3"/>
        <v>0</v>
      </c>
      <c r="AG255" s="10">
        <f t="shared" si="4"/>
        <v>0</v>
      </c>
      <c r="AH255" s="36">
        <f t="shared" si="19"/>
        <v>0</v>
      </c>
      <c r="AI255" s="36">
        <f t="shared" si="20"/>
        <v>0</v>
      </c>
    </row>
    <row r="256" spans="1:35" x14ac:dyDescent="0.25">
      <c r="A256" s="1">
        <f t="shared" si="21"/>
        <v>0</v>
      </c>
      <c r="B256" s="1" t="str">
        <f>IF('PASTE DATA HERE'!$D56="","",'PASTE DATA HERE'!A56)</f>
        <v/>
      </c>
      <c r="C256" s="1" t="str">
        <f>IF('PASTE DATA HERE'!$D56="","",'PASTE DATA HERE'!B56)</f>
        <v/>
      </c>
      <c r="D256" s="1" t="str">
        <f>IF('PASTE DATA HERE'!$D56="","",'PASTE DATA HERE'!C56)</f>
        <v/>
      </c>
      <c r="E256" s="1" t="str">
        <f>IF('PASTE DATA HERE'!$D56="","",'PASTE DATA HERE'!D56)</f>
        <v/>
      </c>
      <c r="F256" s="1"/>
      <c r="G256" s="1"/>
      <c r="H256" s="1">
        <v>54</v>
      </c>
      <c r="I256" s="1" t="str">
        <f t="shared" si="22"/>
        <v>ZZZZZZZZZ</v>
      </c>
      <c r="J256">
        <f t="shared" si="5"/>
        <v>35000000000000</v>
      </c>
      <c r="K256">
        <f t="shared" si="6"/>
        <v>350000000000</v>
      </c>
      <c r="L256">
        <f t="shared" si="7"/>
        <v>3500000000</v>
      </c>
      <c r="M256">
        <f t="shared" si="8"/>
        <v>35000000</v>
      </c>
      <c r="N256">
        <f t="shared" si="9"/>
        <v>350000</v>
      </c>
      <c r="O256">
        <f t="shared" si="10"/>
        <v>3500</v>
      </c>
      <c r="P256">
        <f t="shared" si="11"/>
        <v>35</v>
      </c>
      <c r="Q256" s="31">
        <f t="shared" si="23"/>
        <v>135353535353535</v>
      </c>
      <c r="R256" s="31" t="str">
        <f t="shared" si="12"/>
        <v/>
      </c>
      <c r="S256" s="1" t="str">
        <f t="shared" si="24"/>
        <v/>
      </c>
      <c r="T256" s="1" t="str">
        <f t="shared" si="25"/>
        <v/>
      </c>
      <c r="U256" s="1" t="str">
        <f t="shared" si="26"/>
        <v/>
      </c>
      <c r="V256" s="1"/>
      <c r="W256">
        <f t="shared" si="27"/>
        <v>54</v>
      </c>
      <c r="X256" s="31" t="e">
        <f t="array" ref="X256">VLOOKUP(MIN(IF($Q$203:$Q$806&gt;X255,$Q$203:$Q$806)),$Q$203:$Q$806,1,FALSE)</f>
        <v>#N/A</v>
      </c>
      <c r="Y256" s="31" t="e">
        <f t="shared" si="13"/>
        <v>#N/A</v>
      </c>
      <c r="Z256" s="31" t="e">
        <f t="shared" si="14"/>
        <v>#N/A</v>
      </c>
      <c r="AA256" s="31" t="e">
        <f t="shared" si="15"/>
        <v>#N/A</v>
      </c>
      <c r="AB256" s="31" t="e">
        <f t="shared" si="16"/>
        <v>#N/A</v>
      </c>
      <c r="AC256" s="31" t="e">
        <f t="shared" si="17"/>
        <v>#N/A</v>
      </c>
      <c r="AD256" s="31" t="e">
        <f t="shared" si="18"/>
        <v>#N/A</v>
      </c>
      <c r="AE256" s="9">
        <f t="shared" si="2"/>
        <v>0</v>
      </c>
      <c r="AF256" s="9">
        <f t="shared" si="3"/>
        <v>0</v>
      </c>
      <c r="AG256" s="9">
        <f t="shared" si="4"/>
        <v>0</v>
      </c>
      <c r="AH256" s="36">
        <f t="shared" si="19"/>
        <v>0</v>
      </c>
      <c r="AI256" s="36">
        <f t="shared" si="20"/>
        <v>0</v>
      </c>
    </row>
    <row r="257" spans="1:35" x14ac:dyDescent="0.25">
      <c r="A257" s="1">
        <f t="shared" si="21"/>
        <v>0</v>
      </c>
      <c r="B257" s="1" t="str">
        <f>IF('PASTE DATA HERE'!$D57="","",'PASTE DATA HERE'!A57)</f>
        <v/>
      </c>
      <c r="C257" s="1" t="str">
        <f>IF('PASTE DATA HERE'!$D57="","",'PASTE DATA HERE'!B57)</f>
        <v/>
      </c>
      <c r="D257" s="1" t="str">
        <f>IF('PASTE DATA HERE'!$D57="","",'PASTE DATA HERE'!C57)</f>
        <v/>
      </c>
      <c r="E257" s="1" t="str">
        <f>IF('PASTE DATA HERE'!$D57="","",'PASTE DATA HERE'!D57)</f>
        <v/>
      </c>
      <c r="F257" s="1"/>
      <c r="G257" s="1"/>
      <c r="H257" s="1">
        <v>55</v>
      </c>
      <c r="I257" s="1" t="str">
        <f t="shared" si="22"/>
        <v>ZZZZZZZZZ</v>
      </c>
      <c r="J257">
        <f t="shared" si="5"/>
        <v>35000000000000</v>
      </c>
      <c r="K257">
        <f t="shared" si="6"/>
        <v>350000000000</v>
      </c>
      <c r="L257">
        <f t="shared" si="7"/>
        <v>3500000000</v>
      </c>
      <c r="M257">
        <f t="shared" si="8"/>
        <v>35000000</v>
      </c>
      <c r="N257">
        <f t="shared" si="9"/>
        <v>350000</v>
      </c>
      <c r="O257">
        <f t="shared" si="10"/>
        <v>3500</v>
      </c>
      <c r="P257">
        <f t="shared" si="11"/>
        <v>35</v>
      </c>
      <c r="Q257" s="31">
        <f t="shared" si="23"/>
        <v>135353535353535</v>
      </c>
      <c r="R257" s="31" t="str">
        <f t="shared" si="12"/>
        <v/>
      </c>
      <c r="S257" s="1" t="str">
        <f t="shared" si="24"/>
        <v/>
      </c>
      <c r="T257" s="1" t="str">
        <f t="shared" si="25"/>
        <v/>
      </c>
      <c r="U257" s="1" t="str">
        <f t="shared" si="26"/>
        <v/>
      </c>
      <c r="V257" s="1"/>
      <c r="W257">
        <f t="shared" si="27"/>
        <v>55</v>
      </c>
      <c r="X257" s="31" t="e">
        <f t="array" ref="X257">VLOOKUP(MIN(IF($Q$203:$Q$806&gt;X256,$Q$203:$Q$806)),$Q$203:$Q$806,1,FALSE)</f>
        <v>#N/A</v>
      </c>
      <c r="Y257" s="31" t="e">
        <f t="shared" si="13"/>
        <v>#N/A</v>
      </c>
      <c r="Z257" s="31" t="e">
        <f t="shared" si="14"/>
        <v>#N/A</v>
      </c>
      <c r="AA257" s="31" t="e">
        <f t="shared" si="15"/>
        <v>#N/A</v>
      </c>
      <c r="AB257" s="31" t="e">
        <f t="shared" si="16"/>
        <v>#N/A</v>
      </c>
      <c r="AC257" s="31" t="e">
        <f t="shared" si="17"/>
        <v>#N/A</v>
      </c>
      <c r="AD257" s="31" t="e">
        <f t="shared" si="18"/>
        <v>#N/A</v>
      </c>
      <c r="AE257" s="10">
        <f t="shared" si="2"/>
        <v>0</v>
      </c>
      <c r="AF257" s="10">
        <f t="shared" si="3"/>
        <v>0</v>
      </c>
      <c r="AG257" s="10">
        <f t="shared" si="4"/>
        <v>0</v>
      </c>
      <c r="AH257" s="36">
        <f t="shared" si="19"/>
        <v>0</v>
      </c>
      <c r="AI257" s="36">
        <f t="shared" si="20"/>
        <v>0</v>
      </c>
    </row>
    <row r="258" spans="1:35" x14ac:dyDescent="0.25">
      <c r="A258" s="1">
        <f t="shared" si="21"/>
        <v>0</v>
      </c>
      <c r="B258" s="1" t="str">
        <f>IF('PASTE DATA HERE'!$D58="","",'PASTE DATA HERE'!A58)</f>
        <v/>
      </c>
      <c r="C258" s="1" t="str">
        <f>IF('PASTE DATA HERE'!$D58="","",'PASTE DATA HERE'!B58)</f>
        <v/>
      </c>
      <c r="D258" s="1" t="str">
        <f>IF('PASTE DATA HERE'!$D58="","",'PASTE DATA HERE'!C58)</f>
        <v/>
      </c>
      <c r="E258" s="1" t="str">
        <f>IF('PASTE DATA HERE'!$D58="","",'PASTE DATA HERE'!D58)</f>
        <v/>
      </c>
      <c r="F258" s="1"/>
      <c r="G258" s="1"/>
      <c r="H258" s="1">
        <v>56</v>
      </c>
      <c r="I258" s="1" t="str">
        <f t="shared" si="22"/>
        <v>ZZZZZZZZZ</v>
      </c>
      <c r="J258">
        <f t="shared" si="5"/>
        <v>35000000000000</v>
      </c>
      <c r="K258">
        <f t="shared" si="6"/>
        <v>350000000000</v>
      </c>
      <c r="L258">
        <f t="shared" si="7"/>
        <v>3500000000</v>
      </c>
      <c r="M258">
        <f t="shared" si="8"/>
        <v>35000000</v>
      </c>
      <c r="N258">
        <f t="shared" si="9"/>
        <v>350000</v>
      </c>
      <c r="O258">
        <f t="shared" si="10"/>
        <v>3500</v>
      </c>
      <c r="P258">
        <f t="shared" si="11"/>
        <v>35</v>
      </c>
      <c r="Q258" s="31">
        <f t="shared" si="23"/>
        <v>135353535353535</v>
      </c>
      <c r="R258" s="31" t="str">
        <f t="shared" si="12"/>
        <v/>
      </c>
      <c r="S258" s="1" t="str">
        <f t="shared" si="24"/>
        <v/>
      </c>
      <c r="T258" s="1" t="str">
        <f t="shared" si="25"/>
        <v/>
      </c>
      <c r="U258" s="1" t="str">
        <f t="shared" si="26"/>
        <v/>
      </c>
      <c r="V258" s="1"/>
      <c r="W258">
        <f t="shared" si="27"/>
        <v>56</v>
      </c>
      <c r="X258" s="31" t="e">
        <f t="array" ref="X258">VLOOKUP(MIN(IF($Q$203:$Q$806&gt;X257,$Q$203:$Q$806)),$Q$203:$Q$806,1,FALSE)</f>
        <v>#N/A</v>
      </c>
      <c r="Y258" s="31" t="e">
        <f t="shared" si="13"/>
        <v>#N/A</v>
      </c>
      <c r="Z258" s="31" t="e">
        <f t="shared" si="14"/>
        <v>#N/A</v>
      </c>
      <c r="AA258" s="31" t="e">
        <f t="shared" si="15"/>
        <v>#N/A</v>
      </c>
      <c r="AB258" s="31" t="e">
        <f t="shared" si="16"/>
        <v>#N/A</v>
      </c>
      <c r="AC258" s="31" t="e">
        <f t="shared" si="17"/>
        <v>#N/A</v>
      </c>
      <c r="AD258" s="31" t="e">
        <f t="shared" si="18"/>
        <v>#N/A</v>
      </c>
      <c r="AE258" s="9">
        <f t="shared" si="2"/>
        <v>0</v>
      </c>
      <c r="AF258" s="9">
        <f t="shared" si="3"/>
        <v>0</v>
      </c>
      <c r="AG258" s="9">
        <f t="shared" si="4"/>
        <v>0</v>
      </c>
      <c r="AH258" s="36">
        <f t="shared" si="19"/>
        <v>0</v>
      </c>
      <c r="AI258" s="36">
        <f t="shared" si="20"/>
        <v>0</v>
      </c>
    </row>
    <row r="259" spans="1:35" x14ac:dyDescent="0.25">
      <c r="A259" s="1">
        <f t="shared" si="21"/>
        <v>0</v>
      </c>
      <c r="B259" s="1" t="str">
        <f>IF('PASTE DATA HERE'!$D59="","",'PASTE DATA HERE'!A59)</f>
        <v/>
      </c>
      <c r="C259" s="1" t="str">
        <f>IF('PASTE DATA HERE'!$D59="","",'PASTE DATA HERE'!B59)</f>
        <v/>
      </c>
      <c r="D259" s="1" t="str">
        <f>IF('PASTE DATA HERE'!$D59="","",'PASTE DATA HERE'!C59)</f>
        <v/>
      </c>
      <c r="E259" s="1" t="str">
        <f>IF('PASTE DATA HERE'!$D59="","",'PASTE DATA HERE'!D59)</f>
        <v/>
      </c>
      <c r="F259" s="1"/>
      <c r="G259" s="1"/>
      <c r="H259" s="1">
        <v>57</v>
      </c>
      <c r="I259" s="1" t="str">
        <f t="shared" si="22"/>
        <v>ZZZZZZZZZ</v>
      </c>
      <c r="J259">
        <f t="shared" si="5"/>
        <v>35000000000000</v>
      </c>
      <c r="K259">
        <f t="shared" si="6"/>
        <v>350000000000</v>
      </c>
      <c r="L259">
        <f t="shared" si="7"/>
        <v>3500000000</v>
      </c>
      <c r="M259">
        <f t="shared" si="8"/>
        <v>35000000</v>
      </c>
      <c r="N259">
        <f t="shared" si="9"/>
        <v>350000</v>
      </c>
      <c r="O259">
        <f t="shared" si="10"/>
        <v>3500</v>
      </c>
      <c r="P259">
        <f t="shared" si="11"/>
        <v>35</v>
      </c>
      <c r="Q259" s="31">
        <f t="shared" si="23"/>
        <v>135353535353535</v>
      </c>
      <c r="R259" s="31" t="str">
        <f t="shared" si="12"/>
        <v/>
      </c>
      <c r="S259" s="1" t="str">
        <f t="shared" si="24"/>
        <v/>
      </c>
      <c r="T259" s="1" t="str">
        <f t="shared" si="25"/>
        <v/>
      </c>
      <c r="U259" s="1" t="str">
        <f t="shared" si="26"/>
        <v/>
      </c>
      <c r="V259" s="1"/>
      <c r="W259">
        <f t="shared" si="27"/>
        <v>57</v>
      </c>
      <c r="X259" s="31" t="e">
        <f t="array" ref="X259">VLOOKUP(MIN(IF($Q$203:$Q$806&gt;X258,$Q$203:$Q$806)),$Q$203:$Q$806,1,FALSE)</f>
        <v>#N/A</v>
      </c>
      <c r="Y259" s="31" t="e">
        <f t="shared" si="13"/>
        <v>#N/A</v>
      </c>
      <c r="Z259" s="31" t="e">
        <f t="shared" si="14"/>
        <v>#N/A</v>
      </c>
      <c r="AA259" s="31" t="e">
        <f t="shared" si="15"/>
        <v>#N/A</v>
      </c>
      <c r="AB259" s="31" t="e">
        <f t="shared" si="16"/>
        <v>#N/A</v>
      </c>
      <c r="AC259" s="31" t="e">
        <f t="shared" si="17"/>
        <v>#N/A</v>
      </c>
      <c r="AD259" s="31" t="e">
        <f t="shared" si="18"/>
        <v>#N/A</v>
      </c>
      <c r="AE259" s="10">
        <f t="shared" si="2"/>
        <v>0</v>
      </c>
      <c r="AF259" s="10">
        <f t="shared" si="3"/>
        <v>0</v>
      </c>
      <c r="AG259" s="10">
        <f t="shared" si="4"/>
        <v>0</v>
      </c>
      <c r="AH259" s="36">
        <f t="shared" si="19"/>
        <v>0</v>
      </c>
      <c r="AI259" s="36">
        <f t="shared" si="20"/>
        <v>0</v>
      </c>
    </row>
    <row r="260" spans="1:35" x14ac:dyDescent="0.25">
      <c r="A260" s="1">
        <f t="shared" si="21"/>
        <v>0</v>
      </c>
      <c r="B260" s="1" t="str">
        <f>IF('PASTE DATA HERE'!$D60="","",'PASTE DATA HERE'!A60)</f>
        <v/>
      </c>
      <c r="C260" s="1" t="str">
        <f>IF('PASTE DATA HERE'!$D60="","",'PASTE DATA HERE'!B60)</f>
        <v/>
      </c>
      <c r="D260" s="1" t="str">
        <f>IF('PASTE DATA HERE'!$D60="","",'PASTE DATA HERE'!C60)</f>
        <v/>
      </c>
      <c r="E260" s="1" t="str">
        <f>IF('PASTE DATA HERE'!$D60="","",'PASTE DATA HERE'!D60)</f>
        <v/>
      </c>
      <c r="F260" s="1"/>
      <c r="G260" s="1"/>
      <c r="H260" s="1">
        <v>58</v>
      </c>
      <c r="I260" s="1" t="str">
        <f t="shared" si="22"/>
        <v>ZZZZZZZZZ</v>
      </c>
      <c r="J260">
        <f t="shared" si="5"/>
        <v>35000000000000</v>
      </c>
      <c r="K260">
        <f t="shared" si="6"/>
        <v>350000000000</v>
      </c>
      <c r="L260">
        <f t="shared" si="7"/>
        <v>3500000000</v>
      </c>
      <c r="M260">
        <f t="shared" si="8"/>
        <v>35000000</v>
      </c>
      <c r="N260">
        <f t="shared" si="9"/>
        <v>350000</v>
      </c>
      <c r="O260">
        <f t="shared" si="10"/>
        <v>3500</v>
      </c>
      <c r="P260">
        <f t="shared" si="11"/>
        <v>35</v>
      </c>
      <c r="Q260" s="31">
        <f t="shared" si="23"/>
        <v>135353535353535</v>
      </c>
      <c r="R260" s="31" t="str">
        <f t="shared" si="12"/>
        <v/>
      </c>
      <c r="S260" s="1" t="str">
        <f t="shared" si="24"/>
        <v/>
      </c>
      <c r="T260" s="1" t="str">
        <f t="shared" si="25"/>
        <v/>
      </c>
      <c r="U260" s="1" t="str">
        <f t="shared" si="26"/>
        <v/>
      </c>
      <c r="V260" s="1"/>
      <c r="W260">
        <f t="shared" si="27"/>
        <v>58</v>
      </c>
      <c r="X260" s="31" t="e">
        <f t="array" ref="X260">VLOOKUP(MIN(IF($Q$203:$Q$806&gt;X259,$Q$203:$Q$806)),$Q$203:$Q$806,1,FALSE)</f>
        <v>#N/A</v>
      </c>
      <c r="Y260" s="31" t="e">
        <f t="shared" si="13"/>
        <v>#N/A</v>
      </c>
      <c r="Z260" s="31" t="e">
        <f t="shared" si="14"/>
        <v>#N/A</v>
      </c>
      <c r="AA260" s="31" t="e">
        <f t="shared" si="15"/>
        <v>#N/A</v>
      </c>
      <c r="AB260" s="31" t="e">
        <f t="shared" si="16"/>
        <v>#N/A</v>
      </c>
      <c r="AC260" s="31" t="e">
        <f t="shared" si="17"/>
        <v>#N/A</v>
      </c>
      <c r="AD260" s="31" t="e">
        <f t="shared" si="18"/>
        <v>#N/A</v>
      </c>
      <c r="AE260" s="9">
        <f t="shared" si="2"/>
        <v>0</v>
      </c>
      <c r="AF260" s="9">
        <f t="shared" si="3"/>
        <v>0</v>
      </c>
      <c r="AG260" s="9">
        <f t="shared" si="4"/>
        <v>0</v>
      </c>
      <c r="AH260" s="36">
        <f t="shared" si="19"/>
        <v>0</v>
      </c>
      <c r="AI260" s="36">
        <f t="shared" si="20"/>
        <v>0</v>
      </c>
    </row>
    <row r="261" spans="1:35" x14ac:dyDescent="0.25">
      <c r="A261" s="1">
        <f t="shared" si="21"/>
        <v>0</v>
      </c>
      <c r="B261" s="1" t="str">
        <f>IF('PASTE DATA HERE'!$D61="","",'PASTE DATA HERE'!A61)</f>
        <v/>
      </c>
      <c r="C261" s="1" t="str">
        <f>IF('PASTE DATA HERE'!$D61="","",'PASTE DATA HERE'!B61)</f>
        <v/>
      </c>
      <c r="D261" s="1" t="str">
        <f>IF('PASTE DATA HERE'!$D61="","",'PASTE DATA HERE'!C61)</f>
        <v/>
      </c>
      <c r="E261" s="1" t="str">
        <f>IF('PASTE DATA HERE'!$D61="","",'PASTE DATA HERE'!D61)</f>
        <v/>
      </c>
      <c r="F261" s="1"/>
      <c r="G261" s="1"/>
      <c r="H261" s="1">
        <v>59</v>
      </c>
      <c r="I261" s="1" t="str">
        <f t="shared" si="22"/>
        <v>ZZZZZZZZZ</v>
      </c>
      <c r="J261">
        <f t="shared" si="5"/>
        <v>35000000000000</v>
      </c>
      <c r="K261">
        <f t="shared" si="6"/>
        <v>350000000000</v>
      </c>
      <c r="L261">
        <f t="shared" si="7"/>
        <v>3500000000</v>
      </c>
      <c r="M261">
        <f t="shared" si="8"/>
        <v>35000000</v>
      </c>
      <c r="N261">
        <f t="shared" si="9"/>
        <v>350000</v>
      </c>
      <c r="O261">
        <f t="shared" si="10"/>
        <v>3500</v>
      </c>
      <c r="P261">
        <f t="shared" si="11"/>
        <v>35</v>
      </c>
      <c r="Q261" s="31">
        <f t="shared" si="23"/>
        <v>135353535353535</v>
      </c>
      <c r="R261" s="31" t="str">
        <f t="shared" si="12"/>
        <v/>
      </c>
      <c r="S261" s="1" t="str">
        <f t="shared" si="24"/>
        <v/>
      </c>
      <c r="T261" s="1" t="str">
        <f t="shared" si="25"/>
        <v/>
      </c>
      <c r="U261" s="1" t="str">
        <f t="shared" si="26"/>
        <v/>
      </c>
      <c r="V261" s="1"/>
      <c r="W261">
        <f t="shared" si="27"/>
        <v>59</v>
      </c>
      <c r="X261" s="31" t="e">
        <f t="array" ref="X261">VLOOKUP(MIN(IF($Q$203:$Q$806&gt;X260,$Q$203:$Q$806)),$Q$203:$Q$806,1,FALSE)</f>
        <v>#N/A</v>
      </c>
      <c r="Y261" s="31" t="e">
        <f t="shared" si="13"/>
        <v>#N/A</v>
      </c>
      <c r="Z261" s="31" t="e">
        <f t="shared" si="14"/>
        <v>#N/A</v>
      </c>
      <c r="AA261" s="31" t="e">
        <f t="shared" si="15"/>
        <v>#N/A</v>
      </c>
      <c r="AB261" s="31" t="e">
        <f t="shared" si="16"/>
        <v>#N/A</v>
      </c>
      <c r="AC261" s="31" t="e">
        <f t="shared" si="17"/>
        <v>#N/A</v>
      </c>
      <c r="AD261" s="31" t="e">
        <f t="shared" si="18"/>
        <v>#N/A</v>
      </c>
      <c r="AE261" s="10">
        <f t="shared" si="2"/>
        <v>0</v>
      </c>
      <c r="AF261" s="10">
        <f t="shared" si="3"/>
        <v>0</v>
      </c>
      <c r="AG261" s="10">
        <f t="shared" si="4"/>
        <v>0</v>
      </c>
      <c r="AH261" s="36">
        <f t="shared" si="19"/>
        <v>0</v>
      </c>
      <c r="AI261" s="36">
        <f t="shared" si="20"/>
        <v>0</v>
      </c>
    </row>
    <row r="262" spans="1:35" x14ac:dyDescent="0.25">
      <c r="A262" s="1">
        <f t="shared" si="21"/>
        <v>0</v>
      </c>
      <c r="B262" s="1" t="str">
        <f>IF('PASTE DATA HERE'!$D62="","",'PASTE DATA HERE'!A62)</f>
        <v/>
      </c>
      <c r="C262" s="1" t="str">
        <f>IF('PASTE DATA HERE'!$D62="","",'PASTE DATA HERE'!B62)</f>
        <v/>
      </c>
      <c r="D262" s="1" t="str">
        <f>IF('PASTE DATA HERE'!$D62="","",'PASTE DATA HERE'!C62)</f>
        <v/>
      </c>
      <c r="E262" s="1" t="str">
        <f>IF('PASTE DATA HERE'!$D62="","",'PASTE DATA HERE'!D62)</f>
        <v/>
      </c>
      <c r="F262" s="1"/>
      <c r="G262" s="1"/>
      <c r="H262" s="1">
        <v>60</v>
      </c>
      <c r="I262" s="1" t="str">
        <f t="shared" si="22"/>
        <v>ZZZZZZZZZ</v>
      </c>
      <c r="J262">
        <f t="shared" si="5"/>
        <v>35000000000000</v>
      </c>
      <c r="K262">
        <f t="shared" si="6"/>
        <v>350000000000</v>
      </c>
      <c r="L262">
        <f t="shared" si="7"/>
        <v>3500000000</v>
      </c>
      <c r="M262">
        <f t="shared" si="8"/>
        <v>35000000</v>
      </c>
      <c r="N262">
        <f t="shared" si="9"/>
        <v>350000</v>
      </c>
      <c r="O262">
        <f t="shared" si="10"/>
        <v>3500</v>
      </c>
      <c r="P262">
        <f t="shared" si="11"/>
        <v>35</v>
      </c>
      <c r="Q262" s="31">
        <f t="shared" si="23"/>
        <v>135353535353535</v>
      </c>
      <c r="R262" s="31" t="str">
        <f t="shared" si="12"/>
        <v/>
      </c>
      <c r="S262" s="1" t="str">
        <f t="shared" si="24"/>
        <v/>
      </c>
      <c r="T262" s="1" t="str">
        <f t="shared" si="25"/>
        <v/>
      </c>
      <c r="U262" s="1" t="str">
        <f t="shared" si="26"/>
        <v/>
      </c>
      <c r="V262" s="1"/>
      <c r="W262">
        <f t="shared" si="27"/>
        <v>60</v>
      </c>
      <c r="X262" s="31" t="e">
        <f t="array" ref="X262">VLOOKUP(MIN(IF($Q$203:$Q$806&gt;X261,$Q$203:$Q$806)),$Q$203:$Q$806,1,FALSE)</f>
        <v>#N/A</v>
      </c>
      <c r="Y262" s="31" t="e">
        <f t="shared" si="13"/>
        <v>#N/A</v>
      </c>
      <c r="Z262" s="31" t="e">
        <f t="shared" si="14"/>
        <v>#N/A</v>
      </c>
      <c r="AA262" s="31" t="e">
        <f t="shared" si="15"/>
        <v>#N/A</v>
      </c>
      <c r="AB262" s="31" t="e">
        <f t="shared" si="16"/>
        <v>#N/A</v>
      </c>
      <c r="AC262" s="31" t="e">
        <f t="shared" si="17"/>
        <v>#N/A</v>
      </c>
      <c r="AD262" s="31" t="e">
        <f t="shared" si="18"/>
        <v>#N/A</v>
      </c>
      <c r="AE262" s="9">
        <f t="shared" si="2"/>
        <v>0</v>
      </c>
      <c r="AF262" s="9">
        <f t="shared" si="3"/>
        <v>0</v>
      </c>
      <c r="AG262" s="9">
        <f t="shared" si="4"/>
        <v>0</v>
      </c>
      <c r="AH262" s="36">
        <f t="shared" si="19"/>
        <v>0</v>
      </c>
      <c r="AI262" s="36">
        <f t="shared" si="20"/>
        <v>0</v>
      </c>
    </row>
    <row r="263" spans="1:35" x14ac:dyDescent="0.25">
      <c r="A263" s="1">
        <f t="shared" si="21"/>
        <v>0</v>
      </c>
      <c r="B263" s="1" t="str">
        <f>IF('PASTE DATA HERE'!$D63="","",'PASTE DATA HERE'!A63)</f>
        <v/>
      </c>
      <c r="C263" s="1" t="str">
        <f>IF('PASTE DATA HERE'!$D63="","",'PASTE DATA HERE'!B63)</f>
        <v/>
      </c>
      <c r="D263" s="1" t="str">
        <f>IF('PASTE DATA HERE'!$D63="","",'PASTE DATA HERE'!C63)</f>
        <v/>
      </c>
      <c r="E263" s="1" t="str">
        <f>IF('PASTE DATA HERE'!$D63="","",'PASTE DATA HERE'!D63)</f>
        <v/>
      </c>
      <c r="F263" s="1"/>
      <c r="G263" s="1"/>
      <c r="H263" s="1">
        <v>61</v>
      </c>
      <c r="I263" s="1" t="str">
        <f t="shared" si="22"/>
        <v>ZZZZZZZZZ</v>
      </c>
      <c r="J263">
        <f t="shared" si="5"/>
        <v>35000000000000</v>
      </c>
      <c r="K263">
        <f t="shared" si="6"/>
        <v>350000000000</v>
      </c>
      <c r="L263">
        <f t="shared" si="7"/>
        <v>3500000000</v>
      </c>
      <c r="M263">
        <f t="shared" si="8"/>
        <v>35000000</v>
      </c>
      <c r="N263">
        <f t="shared" si="9"/>
        <v>350000</v>
      </c>
      <c r="O263">
        <f t="shared" si="10"/>
        <v>3500</v>
      </c>
      <c r="P263">
        <f t="shared" si="11"/>
        <v>35</v>
      </c>
      <c r="Q263" s="31">
        <f t="shared" si="23"/>
        <v>135353535353535</v>
      </c>
      <c r="R263" s="31" t="str">
        <f t="shared" si="12"/>
        <v/>
      </c>
      <c r="S263" s="1" t="str">
        <f t="shared" si="24"/>
        <v/>
      </c>
      <c r="T263" s="1" t="str">
        <f t="shared" si="25"/>
        <v/>
      </c>
      <c r="U263" s="1" t="str">
        <f t="shared" si="26"/>
        <v/>
      </c>
      <c r="V263" s="1"/>
      <c r="W263">
        <f t="shared" si="27"/>
        <v>61</v>
      </c>
      <c r="X263" s="31" t="e">
        <f t="array" ref="X263">VLOOKUP(MIN(IF($Q$203:$Q$806&gt;X262,$Q$203:$Q$806)),$Q$203:$Q$806,1,FALSE)</f>
        <v>#N/A</v>
      </c>
      <c r="Y263" s="31" t="e">
        <f t="shared" si="13"/>
        <v>#N/A</v>
      </c>
      <c r="Z263" s="31" t="e">
        <f t="shared" si="14"/>
        <v>#N/A</v>
      </c>
      <c r="AA263" s="31" t="e">
        <f t="shared" si="15"/>
        <v>#N/A</v>
      </c>
      <c r="AB263" s="31" t="e">
        <f t="shared" si="16"/>
        <v>#N/A</v>
      </c>
      <c r="AC263" s="31" t="e">
        <f t="shared" si="17"/>
        <v>#N/A</v>
      </c>
      <c r="AD263" s="31" t="e">
        <f t="shared" si="18"/>
        <v>#N/A</v>
      </c>
      <c r="AE263" s="10">
        <f t="shared" si="2"/>
        <v>0</v>
      </c>
      <c r="AF263" s="10">
        <f t="shared" si="3"/>
        <v>0</v>
      </c>
      <c r="AG263" s="10">
        <f t="shared" si="4"/>
        <v>0</v>
      </c>
      <c r="AH263" s="36">
        <f t="shared" si="19"/>
        <v>0</v>
      </c>
      <c r="AI263" s="36">
        <f t="shared" si="20"/>
        <v>0</v>
      </c>
    </row>
    <row r="264" spans="1:35" x14ac:dyDescent="0.25">
      <c r="A264" s="1">
        <f t="shared" si="21"/>
        <v>0</v>
      </c>
      <c r="B264" s="1" t="str">
        <f>IF('PASTE DATA HERE'!$D64="","",'PASTE DATA HERE'!A64)</f>
        <v/>
      </c>
      <c r="C264" s="1" t="str">
        <f>IF('PASTE DATA HERE'!$D64="","",'PASTE DATA HERE'!B64)</f>
        <v/>
      </c>
      <c r="D264" s="1" t="str">
        <f>IF('PASTE DATA HERE'!$D64="","",'PASTE DATA HERE'!C64)</f>
        <v/>
      </c>
      <c r="E264" s="1" t="str">
        <f>IF('PASTE DATA HERE'!$D64="","",'PASTE DATA HERE'!D64)</f>
        <v/>
      </c>
      <c r="F264" s="1"/>
      <c r="G264" s="1"/>
      <c r="H264" s="1">
        <v>62</v>
      </c>
      <c r="I264" s="1" t="str">
        <f t="shared" si="22"/>
        <v>ZZZZZZZZZ</v>
      </c>
      <c r="J264">
        <f t="shared" si="5"/>
        <v>35000000000000</v>
      </c>
      <c r="K264">
        <f t="shared" si="6"/>
        <v>350000000000</v>
      </c>
      <c r="L264">
        <f t="shared" si="7"/>
        <v>3500000000</v>
      </c>
      <c r="M264">
        <f t="shared" si="8"/>
        <v>35000000</v>
      </c>
      <c r="N264">
        <f t="shared" si="9"/>
        <v>350000</v>
      </c>
      <c r="O264">
        <f t="shared" si="10"/>
        <v>3500</v>
      </c>
      <c r="P264">
        <f t="shared" si="11"/>
        <v>35</v>
      </c>
      <c r="Q264" s="31">
        <f t="shared" si="23"/>
        <v>135353535353535</v>
      </c>
      <c r="R264" s="31" t="str">
        <f t="shared" si="12"/>
        <v/>
      </c>
      <c r="S264" s="1" t="str">
        <f t="shared" si="24"/>
        <v/>
      </c>
      <c r="T264" s="1" t="str">
        <f t="shared" si="25"/>
        <v/>
      </c>
      <c r="U264" s="1" t="str">
        <f t="shared" si="26"/>
        <v/>
      </c>
      <c r="V264" s="1"/>
      <c r="W264">
        <f t="shared" si="27"/>
        <v>62</v>
      </c>
      <c r="X264" s="31" t="e">
        <f t="array" ref="X264">VLOOKUP(MIN(IF($Q$203:$Q$806&gt;X263,$Q$203:$Q$806)),$Q$203:$Q$806,1,FALSE)</f>
        <v>#N/A</v>
      </c>
      <c r="Y264" s="31" t="e">
        <f t="shared" si="13"/>
        <v>#N/A</v>
      </c>
      <c r="Z264" s="31" t="e">
        <f t="shared" si="14"/>
        <v>#N/A</v>
      </c>
      <c r="AA264" s="31" t="e">
        <f t="shared" si="15"/>
        <v>#N/A</v>
      </c>
      <c r="AB264" s="31" t="e">
        <f t="shared" si="16"/>
        <v>#N/A</v>
      </c>
      <c r="AC264" s="31" t="e">
        <f t="shared" si="17"/>
        <v>#N/A</v>
      </c>
      <c r="AD264" s="31" t="e">
        <f t="shared" si="18"/>
        <v>#N/A</v>
      </c>
      <c r="AE264" s="9">
        <f t="shared" si="2"/>
        <v>0</v>
      </c>
      <c r="AF264" s="9">
        <f t="shared" si="3"/>
        <v>0</v>
      </c>
      <c r="AG264" s="9">
        <f t="shared" si="4"/>
        <v>0</v>
      </c>
      <c r="AH264" s="36">
        <f t="shared" si="19"/>
        <v>0</v>
      </c>
      <c r="AI264" s="36">
        <f t="shared" si="20"/>
        <v>0</v>
      </c>
    </row>
    <row r="265" spans="1:35" x14ac:dyDescent="0.25">
      <c r="A265" s="1">
        <f t="shared" si="21"/>
        <v>0</v>
      </c>
      <c r="B265" s="1" t="str">
        <f>IF('PASTE DATA HERE'!$D65="","",'PASTE DATA HERE'!A65)</f>
        <v/>
      </c>
      <c r="C265" s="1" t="str">
        <f>IF('PASTE DATA HERE'!$D65="","",'PASTE DATA HERE'!B65)</f>
        <v/>
      </c>
      <c r="D265" s="1" t="str">
        <f>IF('PASTE DATA HERE'!$D65="","",'PASTE DATA HERE'!C65)</f>
        <v/>
      </c>
      <c r="E265" s="1" t="str">
        <f>IF('PASTE DATA HERE'!$D65="","",'PASTE DATA HERE'!D65)</f>
        <v/>
      </c>
      <c r="F265" s="1"/>
      <c r="G265" s="1"/>
      <c r="H265" s="1">
        <v>63</v>
      </c>
      <c r="I265" s="1" t="str">
        <f t="shared" si="22"/>
        <v>ZZZZZZZZZ</v>
      </c>
      <c r="J265">
        <f t="shared" si="5"/>
        <v>35000000000000</v>
      </c>
      <c r="K265">
        <f t="shared" si="6"/>
        <v>350000000000</v>
      </c>
      <c r="L265">
        <f t="shared" si="7"/>
        <v>3500000000</v>
      </c>
      <c r="M265">
        <f t="shared" si="8"/>
        <v>35000000</v>
      </c>
      <c r="N265">
        <f t="shared" si="9"/>
        <v>350000</v>
      </c>
      <c r="O265">
        <f t="shared" si="10"/>
        <v>3500</v>
      </c>
      <c r="P265">
        <f t="shared" si="11"/>
        <v>35</v>
      </c>
      <c r="Q265" s="31">
        <f t="shared" si="23"/>
        <v>135353535353535</v>
      </c>
      <c r="R265" s="31" t="str">
        <f t="shared" si="12"/>
        <v/>
      </c>
      <c r="S265" s="1" t="str">
        <f t="shared" si="24"/>
        <v/>
      </c>
      <c r="T265" s="1" t="str">
        <f t="shared" si="25"/>
        <v/>
      </c>
      <c r="U265" s="1" t="str">
        <f t="shared" si="26"/>
        <v/>
      </c>
      <c r="V265" s="1"/>
      <c r="W265">
        <f t="shared" si="27"/>
        <v>63</v>
      </c>
      <c r="X265" s="31" t="e">
        <f t="array" ref="X265">VLOOKUP(MIN(IF($Q$203:$Q$806&gt;X264,$Q$203:$Q$806)),$Q$203:$Q$806,1,FALSE)</f>
        <v>#N/A</v>
      </c>
      <c r="Y265" s="31" t="e">
        <f t="shared" si="13"/>
        <v>#N/A</v>
      </c>
      <c r="Z265" s="31" t="e">
        <f t="shared" si="14"/>
        <v>#N/A</v>
      </c>
      <c r="AA265" s="31" t="e">
        <f t="shared" si="15"/>
        <v>#N/A</v>
      </c>
      <c r="AB265" s="31" t="e">
        <f t="shared" si="16"/>
        <v>#N/A</v>
      </c>
      <c r="AC265" s="31" t="e">
        <f t="shared" si="17"/>
        <v>#N/A</v>
      </c>
      <c r="AD265" s="31" t="e">
        <f t="shared" si="18"/>
        <v>#N/A</v>
      </c>
      <c r="AE265" s="10">
        <f t="shared" si="2"/>
        <v>0</v>
      </c>
      <c r="AF265" s="10">
        <f t="shared" si="3"/>
        <v>0</v>
      </c>
      <c r="AG265" s="10">
        <f t="shared" si="4"/>
        <v>0</v>
      </c>
      <c r="AH265" s="36">
        <f t="shared" si="19"/>
        <v>0</v>
      </c>
      <c r="AI265" s="36">
        <f t="shared" si="20"/>
        <v>0</v>
      </c>
    </row>
    <row r="266" spans="1:35" x14ac:dyDescent="0.25">
      <c r="A266" s="1">
        <f t="shared" si="21"/>
        <v>0</v>
      </c>
      <c r="B266" s="1" t="str">
        <f>IF('PASTE DATA HERE'!$D66="","",'PASTE DATA HERE'!A66)</f>
        <v/>
      </c>
      <c r="C266" s="1" t="str">
        <f>IF('PASTE DATA HERE'!$D66="","",'PASTE DATA HERE'!B66)</f>
        <v/>
      </c>
      <c r="D266" s="1" t="str">
        <f>IF('PASTE DATA HERE'!$D66="","",'PASTE DATA HERE'!C66)</f>
        <v/>
      </c>
      <c r="E266" s="1" t="str">
        <f>IF('PASTE DATA HERE'!$D66="","",'PASTE DATA HERE'!D66)</f>
        <v/>
      </c>
      <c r="F266" s="1"/>
      <c r="G266" s="1"/>
      <c r="H266" s="1">
        <v>64</v>
      </c>
      <c r="I266" s="1" t="str">
        <f t="shared" si="22"/>
        <v>ZZZZZZZZZ</v>
      </c>
      <c r="J266">
        <f t="shared" si="5"/>
        <v>35000000000000</v>
      </c>
      <c r="K266">
        <f t="shared" si="6"/>
        <v>350000000000</v>
      </c>
      <c r="L266">
        <f t="shared" si="7"/>
        <v>3500000000</v>
      </c>
      <c r="M266">
        <f t="shared" si="8"/>
        <v>35000000</v>
      </c>
      <c r="N266">
        <f t="shared" si="9"/>
        <v>350000</v>
      </c>
      <c r="O266">
        <f t="shared" si="10"/>
        <v>3500</v>
      </c>
      <c r="P266">
        <f t="shared" si="11"/>
        <v>35</v>
      </c>
      <c r="Q266" s="31">
        <f t="shared" si="23"/>
        <v>135353535353535</v>
      </c>
      <c r="R266" s="31" t="str">
        <f t="shared" si="12"/>
        <v/>
      </c>
      <c r="S266" s="1" t="str">
        <f t="shared" si="24"/>
        <v/>
      </c>
      <c r="T266" s="1" t="str">
        <f t="shared" si="25"/>
        <v/>
      </c>
      <c r="U266" s="1" t="str">
        <f t="shared" si="26"/>
        <v/>
      </c>
      <c r="V266" s="1"/>
      <c r="W266">
        <f t="shared" si="27"/>
        <v>64</v>
      </c>
      <c r="X266" s="31" t="e">
        <f t="array" ref="X266">VLOOKUP(MIN(IF($Q$203:$Q$806&gt;X265,$Q$203:$Q$806)),$Q$203:$Q$806,1,FALSE)</f>
        <v>#N/A</v>
      </c>
      <c r="Y266" s="31" t="e">
        <f t="shared" si="13"/>
        <v>#N/A</v>
      </c>
      <c r="Z266" s="31" t="e">
        <f t="shared" si="14"/>
        <v>#N/A</v>
      </c>
      <c r="AA266" s="31" t="e">
        <f t="shared" si="15"/>
        <v>#N/A</v>
      </c>
      <c r="AB266" s="31" t="e">
        <f t="shared" si="16"/>
        <v>#N/A</v>
      </c>
      <c r="AC266" s="31" t="e">
        <f t="shared" si="17"/>
        <v>#N/A</v>
      </c>
      <c r="AD266" s="31" t="e">
        <f t="shared" si="18"/>
        <v>#N/A</v>
      </c>
      <c r="AE266" s="9">
        <f t="shared" si="2"/>
        <v>0</v>
      </c>
      <c r="AF266" s="9">
        <f t="shared" si="3"/>
        <v>0</v>
      </c>
      <c r="AG266" s="9">
        <f t="shared" si="4"/>
        <v>0</v>
      </c>
      <c r="AH266" s="36">
        <f t="shared" si="19"/>
        <v>0</v>
      </c>
      <c r="AI266" s="36">
        <f t="shared" si="20"/>
        <v>0</v>
      </c>
    </row>
    <row r="267" spans="1:35" x14ac:dyDescent="0.25">
      <c r="A267" s="1">
        <f t="shared" si="21"/>
        <v>0</v>
      </c>
      <c r="B267" s="1" t="str">
        <f>IF('PASTE DATA HERE'!$D67="","",'PASTE DATA HERE'!A67)</f>
        <v/>
      </c>
      <c r="C267" s="1" t="str">
        <f>IF('PASTE DATA HERE'!$D67="","",'PASTE DATA HERE'!B67)</f>
        <v/>
      </c>
      <c r="D267" s="1" t="str">
        <f>IF('PASTE DATA HERE'!$D67="","",'PASTE DATA HERE'!C67)</f>
        <v/>
      </c>
      <c r="E267" s="1" t="str">
        <f>IF('PASTE DATA HERE'!$D67="","",'PASTE DATA HERE'!D67)</f>
        <v/>
      </c>
      <c r="F267" s="1"/>
      <c r="G267" s="1"/>
      <c r="H267" s="1">
        <v>65</v>
      </c>
      <c r="I267" s="1" t="str">
        <f t="shared" si="22"/>
        <v>ZZZZZZZZZ</v>
      </c>
      <c r="J267">
        <f t="shared" si="5"/>
        <v>35000000000000</v>
      </c>
      <c r="K267">
        <f t="shared" si="6"/>
        <v>350000000000</v>
      </c>
      <c r="L267">
        <f t="shared" si="7"/>
        <v>3500000000</v>
      </c>
      <c r="M267">
        <f t="shared" si="8"/>
        <v>35000000</v>
      </c>
      <c r="N267">
        <f t="shared" si="9"/>
        <v>350000</v>
      </c>
      <c r="O267">
        <f t="shared" si="10"/>
        <v>3500</v>
      </c>
      <c r="P267">
        <f t="shared" si="11"/>
        <v>35</v>
      </c>
      <c r="Q267" s="31">
        <f t="shared" si="23"/>
        <v>135353535353535</v>
      </c>
      <c r="R267" s="31" t="str">
        <f t="shared" si="12"/>
        <v/>
      </c>
      <c r="S267" s="1" t="str">
        <f t="shared" si="24"/>
        <v/>
      </c>
      <c r="T267" s="1" t="str">
        <f t="shared" si="25"/>
        <v/>
      </c>
      <c r="U267" s="1" t="str">
        <f t="shared" si="26"/>
        <v/>
      </c>
      <c r="V267" s="1"/>
      <c r="W267">
        <f t="shared" si="27"/>
        <v>65</v>
      </c>
      <c r="X267" s="31" t="e">
        <f t="array" ref="X267">VLOOKUP(MIN(IF($Q$203:$Q$806&gt;X266,$Q$203:$Q$806)),$Q$203:$Q$806,1,FALSE)</f>
        <v>#N/A</v>
      </c>
      <c r="Y267" s="31" t="e">
        <f t="shared" si="13"/>
        <v>#N/A</v>
      </c>
      <c r="Z267" s="31" t="e">
        <f t="shared" si="14"/>
        <v>#N/A</v>
      </c>
      <c r="AA267" s="31" t="e">
        <f t="shared" si="15"/>
        <v>#N/A</v>
      </c>
      <c r="AB267" s="31" t="e">
        <f t="shared" si="16"/>
        <v>#N/A</v>
      </c>
      <c r="AC267" s="31" t="e">
        <f t="shared" si="17"/>
        <v>#N/A</v>
      </c>
      <c r="AD267" s="31" t="e">
        <f t="shared" si="18"/>
        <v>#N/A</v>
      </c>
      <c r="AE267" s="10">
        <f t="shared" ref="AE267:AE330" si="28">IF(ISNA(Z267),0,Z267)</f>
        <v>0</v>
      </c>
      <c r="AF267" s="10">
        <f t="shared" ref="AF267:AF330" si="29">IF(ISNA(AA267),0,AA267)</f>
        <v>0</v>
      </c>
      <c r="AG267" s="10">
        <f t="shared" ref="AG267:AG330" si="30">IF(ISNA(AB267),0,AB267)</f>
        <v>0</v>
      </c>
      <c r="AH267" s="36">
        <f t="shared" si="19"/>
        <v>0</v>
      </c>
      <c r="AI267" s="36">
        <f t="shared" si="20"/>
        <v>0</v>
      </c>
    </row>
    <row r="268" spans="1:35" x14ac:dyDescent="0.25">
      <c r="A268" s="1">
        <f t="shared" si="21"/>
        <v>0</v>
      </c>
      <c r="B268" s="1" t="str">
        <f>IF('PASTE DATA HERE'!$D68="","",'PASTE DATA HERE'!A68)</f>
        <v/>
      </c>
      <c r="C268" s="1" t="str">
        <f>IF('PASTE DATA HERE'!$D68="","",'PASTE DATA HERE'!B68)</f>
        <v/>
      </c>
      <c r="D268" s="1" t="str">
        <f>IF('PASTE DATA HERE'!$D68="","",'PASTE DATA HERE'!C68)</f>
        <v/>
      </c>
      <c r="E268" s="1" t="str">
        <f>IF('PASTE DATA HERE'!$D68="","",'PASTE DATA HERE'!D68)</f>
        <v/>
      </c>
      <c r="F268" s="1"/>
      <c r="G268" s="1"/>
      <c r="H268" s="1">
        <v>66</v>
      </c>
      <c r="I268" s="1" t="str">
        <f t="shared" si="22"/>
        <v>ZZZZZZZZZ</v>
      </c>
      <c r="J268">
        <f t="shared" ref="J268:J331" si="31">IF(LEN(I268)&gt;6,VLOOKUP(LEFT(RIGHT($I268,7)),$AK$202:$AM$237,2,FALSE)*10^12,0)</f>
        <v>35000000000000</v>
      </c>
      <c r="K268">
        <f t="shared" ref="K268:K331" si="32">IF(LEN(I268)&gt;5,VLOOKUP(LEFT(RIGHT($I268,6)),$AK$202:$AM$237,2,FALSE)*10^10,0)</f>
        <v>350000000000</v>
      </c>
      <c r="L268">
        <f t="shared" ref="L268:L331" si="33">IF(LEN(I268)&gt;4,VLOOKUP(LEFT(RIGHT($I268,5)),$AK$202:$AM$237,2,FALSE)*10^8,0)</f>
        <v>3500000000</v>
      </c>
      <c r="M268">
        <f t="shared" ref="M268:M331" si="34">IF(LEN(I268)&gt;3,VLOOKUP(LEFT(RIGHT($I268,4)),$AK$202:$AM$237,2,FALSE)*10^6,0)</f>
        <v>35000000</v>
      </c>
      <c r="N268">
        <f t="shared" ref="N268:N331" si="35">IF(LEN(I268)&gt;2,VLOOKUP(LEFT(RIGHT($I268,3)),$AK$202:$AM$237,2,FALSE)*10^4,0)</f>
        <v>350000</v>
      </c>
      <c r="O268">
        <f t="shared" ref="O268:O331" si="36">IF(LEN(I268)&gt;1,VLOOKUP(LEFT(RIGHT($I268,2)),$AK$202:$AM$237,2,FALSE)*10^2,0)</f>
        <v>3500</v>
      </c>
      <c r="P268">
        <f t="shared" ref="P268:P331" si="37">IF(LEN(I268)&gt;0,VLOOKUP(LEFT(RIGHT($I268,1)),$AK$202:$AM$237,2,FALSE),0)</f>
        <v>35</v>
      </c>
      <c r="Q268" s="31">
        <f t="shared" si="23"/>
        <v>135353535353535</v>
      </c>
      <c r="R268" s="31" t="str">
        <f t="shared" ref="R268:R331" si="38">IFERROR(VLOOKUP($H268,$A$203:$E$502,2,FALSE),"")</f>
        <v/>
      </c>
      <c r="S268" s="1" t="str">
        <f t="shared" si="24"/>
        <v/>
      </c>
      <c r="T268" s="1" t="str">
        <f t="shared" si="25"/>
        <v/>
      </c>
      <c r="U268" s="1" t="str">
        <f t="shared" si="26"/>
        <v/>
      </c>
      <c r="V268" s="1"/>
      <c r="W268">
        <f t="shared" si="27"/>
        <v>66</v>
      </c>
      <c r="X268" s="31" t="e">
        <f t="array" ref="X268">VLOOKUP(MIN(IF($Q$203:$Q$806&gt;X267,$Q$203:$Q$806)),$Q$203:$Q$806,1,FALSE)</f>
        <v>#N/A</v>
      </c>
      <c r="Y268" s="31" t="e">
        <f t="shared" ref="Y268:Y331" si="39">IF(X268=135353535353535,NA(),X268)</f>
        <v>#N/A</v>
      </c>
      <c r="Z268" s="31" t="e">
        <f t="shared" ref="Z268:Z331" si="40">VLOOKUP($Y268,$Q$203:$U$806,2,FALSE)</f>
        <v>#N/A</v>
      </c>
      <c r="AA268" s="31" t="e">
        <f t="shared" ref="AA268:AA331" si="41">VLOOKUP($Y268,$Q$203:$U$806,3,FALSE)</f>
        <v>#N/A</v>
      </c>
      <c r="AB268" s="31" t="e">
        <f t="shared" ref="AB268:AB331" si="42">VLOOKUP($Y268,$Q$203:$U$806,4,FALSE)</f>
        <v>#N/A</v>
      </c>
      <c r="AC268" s="31" t="e">
        <f t="shared" ref="AC268:AC331" si="43">VLOOKUP($Y268,$Q$203:$U$502,5,FALSE)</f>
        <v>#N/A</v>
      </c>
      <c r="AD268" s="31" t="e">
        <f t="shared" ref="AD268:AD331" si="44">VLOOKUP($Y268,$Q$507:$U$806,5,FALSE)</f>
        <v>#N/A</v>
      </c>
      <c r="AE268" s="9">
        <f t="shared" si="28"/>
        <v>0</v>
      </c>
      <c r="AF268" s="9">
        <f t="shared" si="29"/>
        <v>0</v>
      </c>
      <c r="AG268" s="9">
        <f t="shared" si="30"/>
        <v>0</v>
      </c>
      <c r="AH268" s="36">
        <f t="shared" ref="AH268:AH331" si="45">IF(ISNA(AC268),0,AC268)</f>
        <v>0</v>
      </c>
      <c r="AI268" s="36">
        <f t="shared" ref="AI268:AI331" si="46">IF(ISNA(AD268),0,AD268)</f>
        <v>0</v>
      </c>
    </row>
    <row r="269" spans="1:35" x14ac:dyDescent="0.25">
      <c r="A269" s="1">
        <f t="shared" ref="A269:A332" si="47">IF(B269="",A268,A268+1)</f>
        <v>0</v>
      </c>
      <c r="B269" s="1" t="str">
        <f>IF('PASTE DATA HERE'!$D69="","",'PASTE DATA HERE'!A69)</f>
        <v/>
      </c>
      <c r="C269" s="1" t="str">
        <f>IF('PASTE DATA HERE'!$D69="","",'PASTE DATA HERE'!B69)</f>
        <v/>
      </c>
      <c r="D269" s="1" t="str">
        <f>IF('PASTE DATA HERE'!$D69="","",'PASTE DATA HERE'!C69)</f>
        <v/>
      </c>
      <c r="E269" s="1" t="str">
        <f>IF('PASTE DATA HERE'!$D69="","",'PASTE DATA HERE'!D69)</f>
        <v/>
      </c>
      <c r="F269" s="1"/>
      <c r="G269" s="1"/>
      <c r="H269" s="1">
        <v>67</v>
      </c>
      <c r="I269" s="1" t="str">
        <f t="shared" ref="I269:I332" si="48">IFERROR(VLOOKUP($H269,$A$203:$E$502,2,FALSE),"ZZZZZZZZZ")</f>
        <v>ZZZZZZZZZ</v>
      </c>
      <c r="J269">
        <f t="shared" si="31"/>
        <v>35000000000000</v>
      </c>
      <c r="K269">
        <f t="shared" si="32"/>
        <v>350000000000</v>
      </c>
      <c r="L269">
        <f t="shared" si="33"/>
        <v>3500000000</v>
      </c>
      <c r="M269">
        <f t="shared" si="34"/>
        <v>35000000</v>
      </c>
      <c r="N269">
        <f t="shared" si="35"/>
        <v>350000</v>
      </c>
      <c r="O269">
        <f t="shared" si="36"/>
        <v>3500</v>
      </c>
      <c r="P269">
        <f t="shared" si="37"/>
        <v>35</v>
      </c>
      <c r="Q269" s="31">
        <f t="shared" ref="Q269:Q332" si="49">SUM(J269:P269)+10^14</f>
        <v>135353535353535</v>
      </c>
      <c r="R269" s="31" t="str">
        <f t="shared" si="38"/>
        <v/>
      </c>
      <c r="S269" s="1" t="str">
        <f t="shared" ref="S269:S332" si="50">IFERROR(VLOOKUP($H269,$A$203:$E$502,3,FALSE),"")</f>
        <v/>
      </c>
      <c r="T269" s="1" t="str">
        <f t="shared" ref="T269:T332" si="51">IFERROR(VLOOKUP($H269,$A$203:$E$502,4,FALSE),"")</f>
        <v/>
      </c>
      <c r="U269" s="1" t="str">
        <f t="shared" ref="U269:U332" si="52">IFERROR(VLOOKUP($H269,$A$203:$E$502,5,FALSE),"")</f>
        <v/>
      </c>
      <c r="V269" s="1"/>
      <c r="W269">
        <f t="shared" ref="W269:W332" si="53">H269</f>
        <v>67</v>
      </c>
      <c r="X269" s="31" t="e">
        <f t="array" ref="X269">VLOOKUP(MIN(IF($Q$203:$Q$806&gt;X268,$Q$203:$Q$806)),$Q$203:$Q$806,1,FALSE)</f>
        <v>#N/A</v>
      </c>
      <c r="Y269" s="31" t="e">
        <f t="shared" si="39"/>
        <v>#N/A</v>
      </c>
      <c r="Z269" s="31" t="e">
        <f t="shared" si="40"/>
        <v>#N/A</v>
      </c>
      <c r="AA269" s="31" t="e">
        <f t="shared" si="41"/>
        <v>#N/A</v>
      </c>
      <c r="AB269" s="31" t="e">
        <f t="shared" si="42"/>
        <v>#N/A</v>
      </c>
      <c r="AC269" s="31" t="e">
        <f t="shared" si="43"/>
        <v>#N/A</v>
      </c>
      <c r="AD269" s="31" t="e">
        <f t="shared" si="44"/>
        <v>#N/A</v>
      </c>
      <c r="AE269" s="10">
        <f t="shared" si="28"/>
        <v>0</v>
      </c>
      <c r="AF269" s="10">
        <f t="shared" si="29"/>
        <v>0</v>
      </c>
      <c r="AG269" s="10">
        <f t="shared" si="30"/>
        <v>0</v>
      </c>
      <c r="AH269" s="36">
        <f t="shared" si="45"/>
        <v>0</v>
      </c>
      <c r="AI269" s="36">
        <f t="shared" si="46"/>
        <v>0</v>
      </c>
    </row>
    <row r="270" spans="1:35" x14ac:dyDescent="0.25">
      <c r="A270" s="1">
        <f t="shared" si="47"/>
        <v>0</v>
      </c>
      <c r="B270" s="1" t="str">
        <f>IF('PASTE DATA HERE'!$D70="","",'PASTE DATA HERE'!A70)</f>
        <v/>
      </c>
      <c r="C270" s="1" t="str">
        <f>IF('PASTE DATA HERE'!$D70="","",'PASTE DATA HERE'!B70)</f>
        <v/>
      </c>
      <c r="D270" s="1" t="str">
        <f>IF('PASTE DATA HERE'!$D70="","",'PASTE DATA HERE'!C70)</f>
        <v/>
      </c>
      <c r="E270" s="1" t="str">
        <f>IF('PASTE DATA HERE'!$D70="","",'PASTE DATA HERE'!D70)</f>
        <v/>
      </c>
      <c r="F270" s="1"/>
      <c r="G270" s="1"/>
      <c r="H270" s="1">
        <v>68</v>
      </c>
      <c r="I270" s="1" t="str">
        <f t="shared" si="48"/>
        <v>ZZZZZZZZZ</v>
      </c>
      <c r="J270">
        <f t="shared" si="31"/>
        <v>35000000000000</v>
      </c>
      <c r="K270">
        <f t="shared" si="32"/>
        <v>350000000000</v>
      </c>
      <c r="L270">
        <f t="shared" si="33"/>
        <v>3500000000</v>
      </c>
      <c r="M270">
        <f t="shared" si="34"/>
        <v>35000000</v>
      </c>
      <c r="N270">
        <f t="shared" si="35"/>
        <v>350000</v>
      </c>
      <c r="O270">
        <f t="shared" si="36"/>
        <v>3500</v>
      </c>
      <c r="P270">
        <f t="shared" si="37"/>
        <v>35</v>
      </c>
      <c r="Q270" s="31">
        <f t="shared" si="49"/>
        <v>135353535353535</v>
      </c>
      <c r="R270" s="31" t="str">
        <f t="shared" si="38"/>
        <v/>
      </c>
      <c r="S270" s="1" t="str">
        <f t="shared" si="50"/>
        <v/>
      </c>
      <c r="T270" s="1" t="str">
        <f t="shared" si="51"/>
        <v/>
      </c>
      <c r="U270" s="1" t="str">
        <f t="shared" si="52"/>
        <v/>
      </c>
      <c r="V270" s="1"/>
      <c r="W270">
        <f t="shared" si="53"/>
        <v>68</v>
      </c>
      <c r="X270" s="31" t="e">
        <f t="array" ref="X270">VLOOKUP(MIN(IF($Q$203:$Q$806&gt;X269,$Q$203:$Q$806)),$Q$203:$Q$806,1,FALSE)</f>
        <v>#N/A</v>
      </c>
      <c r="Y270" s="31" t="e">
        <f t="shared" si="39"/>
        <v>#N/A</v>
      </c>
      <c r="Z270" s="31" t="e">
        <f t="shared" si="40"/>
        <v>#N/A</v>
      </c>
      <c r="AA270" s="31" t="e">
        <f t="shared" si="41"/>
        <v>#N/A</v>
      </c>
      <c r="AB270" s="31" t="e">
        <f t="shared" si="42"/>
        <v>#N/A</v>
      </c>
      <c r="AC270" s="31" t="e">
        <f t="shared" si="43"/>
        <v>#N/A</v>
      </c>
      <c r="AD270" s="31" t="e">
        <f t="shared" si="44"/>
        <v>#N/A</v>
      </c>
      <c r="AE270" s="9">
        <f t="shared" si="28"/>
        <v>0</v>
      </c>
      <c r="AF270" s="9">
        <f t="shared" si="29"/>
        <v>0</v>
      </c>
      <c r="AG270" s="9">
        <f t="shared" si="30"/>
        <v>0</v>
      </c>
      <c r="AH270" s="36">
        <f t="shared" si="45"/>
        <v>0</v>
      </c>
      <c r="AI270" s="36">
        <f t="shared" si="46"/>
        <v>0</v>
      </c>
    </row>
    <row r="271" spans="1:35" x14ac:dyDescent="0.25">
      <c r="A271" s="1">
        <f t="shared" si="47"/>
        <v>0</v>
      </c>
      <c r="B271" s="1" t="str">
        <f>IF('PASTE DATA HERE'!$D71="","",'PASTE DATA HERE'!A71)</f>
        <v/>
      </c>
      <c r="C271" s="1" t="str">
        <f>IF('PASTE DATA HERE'!$D71="","",'PASTE DATA HERE'!B71)</f>
        <v/>
      </c>
      <c r="D271" s="1" t="str">
        <f>IF('PASTE DATA HERE'!$D71="","",'PASTE DATA HERE'!C71)</f>
        <v/>
      </c>
      <c r="E271" s="1" t="str">
        <f>IF('PASTE DATA HERE'!$D71="","",'PASTE DATA HERE'!D71)</f>
        <v/>
      </c>
      <c r="F271" s="1"/>
      <c r="G271" s="1"/>
      <c r="H271" s="1">
        <v>69</v>
      </c>
      <c r="I271" s="1" t="str">
        <f t="shared" si="48"/>
        <v>ZZZZZZZZZ</v>
      </c>
      <c r="J271">
        <f t="shared" si="31"/>
        <v>35000000000000</v>
      </c>
      <c r="K271">
        <f t="shared" si="32"/>
        <v>350000000000</v>
      </c>
      <c r="L271">
        <f t="shared" si="33"/>
        <v>3500000000</v>
      </c>
      <c r="M271">
        <f t="shared" si="34"/>
        <v>35000000</v>
      </c>
      <c r="N271">
        <f t="shared" si="35"/>
        <v>350000</v>
      </c>
      <c r="O271">
        <f t="shared" si="36"/>
        <v>3500</v>
      </c>
      <c r="P271">
        <f t="shared" si="37"/>
        <v>35</v>
      </c>
      <c r="Q271" s="31">
        <f t="shared" si="49"/>
        <v>135353535353535</v>
      </c>
      <c r="R271" s="31" t="str">
        <f t="shared" si="38"/>
        <v/>
      </c>
      <c r="S271" s="1" t="str">
        <f t="shared" si="50"/>
        <v/>
      </c>
      <c r="T271" s="1" t="str">
        <f t="shared" si="51"/>
        <v/>
      </c>
      <c r="U271" s="1" t="str">
        <f t="shared" si="52"/>
        <v/>
      </c>
      <c r="V271" s="1"/>
      <c r="W271">
        <f t="shared" si="53"/>
        <v>69</v>
      </c>
      <c r="X271" s="31" t="e">
        <f t="array" ref="X271">VLOOKUP(MIN(IF($Q$203:$Q$806&gt;X270,$Q$203:$Q$806)),$Q$203:$Q$806,1,FALSE)</f>
        <v>#N/A</v>
      </c>
      <c r="Y271" s="31" t="e">
        <f t="shared" si="39"/>
        <v>#N/A</v>
      </c>
      <c r="Z271" s="31" t="e">
        <f t="shared" si="40"/>
        <v>#N/A</v>
      </c>
      <c r="AA271" s="31" t="e">
        <f t="shared" si="41"/>
        <v>#N/A</v>
      </c>
      <c r="AB271" s="31" t="e">
        <f t="shared" si="42"/>
        <v>#N/A</v>
      </c>
      <c r="AC271" s="31" t="e">
        <f t="shared" si="43"/>
        <v>#N/A</v>
      </c>
      <c r="AD271" s="31" t="e">
        <f t="shared" si="44"/>
        <v>#N/A</v>
      </c>
      <c r="AE271" s="10">
        <f t="shared" si="28"/>
        <v>0</v>
      </c>
      <c r="AF271" s="10">
        <f t="shared" si="29"/>
        <v>0</v>
      </c>
      <c r="AG271" s="10">
        <f t="shared" si="30"/>
        <v>0</v>
      </c>
      <c r="AH271" s="36">
        <f t="shared" si="45"/>
        <v>0</v>
      </c>
      <c r="AI271" s="36">
        <f t="shared" si="46"/>
        <v>0</v>
      </c>
    </row>
    <row r="272" spans="1:35" x14ac:dyDescent="0.25">
      <c r="A272" s="1">
        <f t="shared" si="47"/>
        <v>0</v>
      </c>
      <c r="B272" s="1" t="str">
        <f>IF('PASTE DATA HERE'!$D72="","",'PASTE DATA HERE'!A72)</f>
        <v/>
      </c>
      <c r="C272" s="1" t="str">
        <f>IF('PASTE DATA HERE'!$D72="","",'PASTE DATA HERE'!B72)</f>
        <v/>
      </c>
      <c r="D272" s="1" t="str">
        <f>IF('PASTE DATA HERE'!$D72="","",'PASTE DATA HERE'!C72)</f>
        <v/>
      </c>
      <c r="E272" s="1" t="str">
        <f>IF('PASTE DATA HERE'!$D72="","",'PASTE DATA HERE'!D72)</f>
        <v/>
      </c>
      <c r="F272" s="1"/>
      <c r="G272" s="1"/>
      <c r="H272" s="1">
        <v>70</v>
      </c>
      <c r="I272" s="1" t="str">
        <f t="shared" si="48"/>
        <v>ZZZZZZZZZ</v>
      </c>
      <c r="J272">
        <f t="shared" si="31"/>
        <v>35000000000000</v>
      </c>
      <c r="K272">
        <f t="shared" si="32"/>
        <v>350000000000</v>
      </c>
      <c r="L272">
        <f t="shared" si="33"/>
        <v>3500000000</v>
      </c>
      <c r="M272">
        <f t="shared" si="34"/>
        <v>35000000</v>
      </c>
      <c r="N272">
        <f t="shared" si="35"/>
        <v>350000</v>
      </c>
      <c r="O272">
        <f t="shared" si="36"/>
        <v>3500</v>
      </c>
      <c r="P272">
        <f t="shared" si="37"/>
        <v>35</v>
      </c>
      <c r="Q272" s="31">
        <f t="shared" si="49"/>
        <v>135353535353535</v>
      </c>
      <c r="R272" s="31" t="str">
        <f t="shared" si="38"/>
        <v/>
      </c>
      <c r="S272" s="1" t="str">
        <f t="shared" si="50"/>
        <v/>
      </c>
      <c r="T272" s="1" t="str">
        <f t="shared" si="51"/>
        <v/>
      </c>
      <c r="U272" s="1" t="str">
        <f t="shared" si="52"/>
        <v/>
      </c>
      <c r="V272" s="1"/>
      <c r="W272">
        <f t="shared" si="53"/>
        <v>70</v>
      </c>
      <c r="X272" s="31" t="e">
        <f t="array" ref="X272">VLOOKUP(MIN(IF($Q$203:$Q$806&gt;X271,$Q$203:$Q$806)),$Q$203:$Q$806,1,FALSE)</f>
        <v>#N/A</v>
      </c>
      <c r="Y272" s="31" t="e">
        <f t="shared" si="39"/>
        <v>#N/A</v>
      </c>
      <c r="Z272" s="31" t="e">
        <f t="shared" si="40"/>
        <v>#N/A</v>
      </c>
      <c r="AA272" s="31" t="e">
        <f t="shared" si="41"/>
        <v>#N/A</v>
      </c>
      <c r="AB272" s="31" t="e">
        <f t="shared" si="42"/>
        <v>#N/A</v>
      </c>
      <c r="AC272" s="31" t="e">
        <f t="shared" si="43"/>
        <v>#N/A</v>
      </c>
      <c r="AD272" s="31" t="e">
        <f t="shared" si="44"/>
        <v>#N/A</v>
      </c>
      <c r="AE272" s="9">
        <f t="shared" si="28"/>
        <v>0</v>
      </c>
      <c r="AF272" s="9">
        <f t="shared" si="29"/>
        <v>0</v>
      </c>
      <c r="AG272" s="9">
        <f t="shared" si="30"/>
        <v>0</v>
      </c>
      <c r="AH272" s="36">
        <f t="shared" si="45"/>
        <v>0</v>
      </c>
      <c r="AI272" s="36">
        <f t="shared" si="46"/>
        <v>0</v>
      </c>
    </row>
    <row r="273" spans="1:35" x14ac:dyDescent="0.25">
      <c r="A273" s="1">
        <f t="shared" si="47"/>
        <v>0</v>
      </c>
      <c r="B273" s="1" t="str">
        <f>IF('PASTE DATA HERE'!$D73="","",'PASTE DATA HERE'!A73)</f>
        <v/>
      </c>
      <c r="C273" s="1" t="str">
        <f>IF('PASTE DATA HERE'!$D73="","",'PASTE DATA HERE'!B73)</f>
        <v/>
      </c>
      <c r="D273" s="1" t="str">
        <f>IF('PASTE DATA HERE'!$D73="","",'PASTE DATA HERE'!C73)</f>
        <v/>
      </c>
      <c r="E273" s="1" t="str">
        <f>IF('PASTE DATA HERE'!$D73="","",'PASTE DATA HERE'!D73)</f>
        <v/>
      </c>
      <c r="F273" s="1"/>
      <c r="G273" s="1"/>
      <c r="H273" s="1">
        <v>71</v>
      </c>
      <c r="I273" s="1" t="str">
        <f t="shared" si="48"/>
        <v>ZZZZZZZZZ</v>
      </c>
      <c r="J273">
        <f t="shared" si="31"/>
        <v>35000000000000</v>
      </c>
      <c r="K273">
        <f t="shared" si="32"/>
        <v>350000000000</v>
      </c>
      <c r="L273">
        <f t="shared" si="33"/>
        <v>3500000000</v>
      </c>
      <c r="M273">
        <f t="shared" si="34"/>
        <v>35000000</v>
      </c>
      <c r="N273">
        <f t="shared" si="35"/>
        <v>350000</v>
      </c>
      <c r="O273">
        <f t="shared" si="36"/>
        <v>3500</v>
      </c>
      <c r="P273">
        <f t="shared" si="37"/>
        <v>35</v>
      </c>
      <c r="Q273" s="31">
        <f t="shared" si="49"/>
        <v>135353535353535</v>
      </c>
      <c r="R273" s="31" t="str">
        <f t="shared" si="38"/>
        <v/>
      </c>
      <c r="S273" s="1" t="str">
        <f t="shared" si="50"/>
        <v/>
      </c>
      <c r="T273" s="1" t="str">
        <f t="shared" si="51"/>
        <v/>
      </c>
      <c r="U273" s="1" t="str">
        <f t="shared" si="52"/>
        <v/>
      </c>
      <c r="V273" s="1"/>
      <c r="W273">
        <f t="shared" si="53"/>
        <v>71</v>
      </c>
      <c r="X273" s="31" t="e">
        <f t="array" ref="X273">VLOOKUP(MIN(IF($Q$203:$Q$806&gt;X272,$Q$203:$Q$806)),$Q$203:$Q$806,1,FALSE)</f>
        <v>#N/A</v>
      </c>
      <c r="Y273" s="31" t="e">
        <f t="shared" si="39"/>
        <v>#N/A</v>
      </c>
      <c r="Z273" s="31" t="e">
        <f t="shared" si="40"/>
        <v>#N/A</v>
      </c>
      <c r="AA273" s="31" t="e">
        <f t="shared" si="41"/>
        <v>#N/A</v>
      </c>
      <c r="AB273" s="31" t="e">
        <f t="shared" si="42"/>
        <v>#N/A</v>
      </c>
      <c r="AC273" s="31" t="e">
        <f t="shared" si="43"/>
        <v>#N/A</v>
      </c>
      <c r="AD273" s="31" t="e">
        <f t="shared" si="44"/>
        <v>#N/A</v>
      </c>
      <c r="AE273" s="10">
        <f t="shared" si="28"/>
        <v>0</v>
      </c>
      <c r="AF273" s="10">
        <f t="shared" si="29"/>
        <v>0</v>
      </c>
      <c r="AG273" s="10">
        <f t="shared" si="30"/>
        <v>0</v>
      </c>
      <c r="AH273" s="36">
        <f t="shared" si="45"/>
        <v>0</v>
      </c>
      <c r="AI273" s="36">
        <f t="shared" si="46"/>
        <v>0</v>
      </c>
    </row>
    <row r="274" spans="1:35" x14ac:dyDescent="0.25">
      <c r="A274" s="1">
        <f t="shared" si="47"/>
        <v>0</v>
      </c>
      <c r="B274" s="1" t="str">
        <f>IF('PASTE DATA HERE'!$D74="","",'PASTE DATA HERE'!A74)</f>
        <v/>
      </c>
      <c r="C274" s="1" t="str">
        <f>IF('PASTE DATA HERE'!$D74="","",'PASTE DATA HERE'!B74)</f>
        <v/>
      </c>
      <c r="D274" s="1" t="str">
        <f>IF('PASTE DATA HERE'!$D74="","",'PASTE DATA HERE'!C74)</f>
        <v/>
      </c>
      <c r="E274" s="1" t="str">
        <f>IF('PASTE DATA HERE'!$D74="","",'PASTE DATA HERE'!D74)</f>
        <v/>
      </c>
      <c r="F274" s="1"/>
      <c r="G274" s="1"/>
      <c r="H274" s="1">
        <v>72</v>
      </c>
      <c r="I274" s="1" t="str">
        <f t="shared" si="48"/>
        <v>ZZZZZZZZZ</v>
      </c>
      <c r="J274">
        <f t="shared" si="31"/>
        <v>35000000000000</v>
      </c>
      <c r="K274">
        <f t="shared" si="32"/>
        <v>350000000000</v>
      </c>
      <c r="L274">
        <f t="shared" si="33"/>
        <v>3500000000</v>
      </c>
      <c r="M274">
        <f t="shared" si="34"/>
        <v>35000000</v>
      </c>
      <c r="N274">
        <f t="shared" si="35"/>
        <v>350000</v>
      </c>
      <c r="O274">
        <f t="shared" si="36"/>
        <v>3500</v>
      </c>
      <c r="P274">
        <f t="shared" si="37"/>
        <v>35</v>
      </c>
      <c r="Q274" s="31">
        <f t="shared" si="49"/>
        <v>135353535353535</v>
      </c>
      <c r="R274" s="31" t="str">
        <f t="shared" si="38"/>
        <v/>
      </c>
      <c r="S274" s="1" t="str">
        <f t="shared" si="50"/>
        <v/>
      </c>
      <c r="T274" s="1" t="str">
        <f t="shared" si="51"/>
        <v/>
      </c>
      <c r="U274" s="1" t="str">
        <f t="shared" si="52"/>
        <v/>
      </c>
      <c r="V274" s="1"/>
      <c r="W274">
        <f t="shared" si="53"/>
        <v>72</v>
      </c>
      <c r="X274" s="31" t="e">
        <f t="array" ref="X274">VLOOKUP(MIN(IF($Q$203:$Q$806&gt;X273,$Q$203:$Q$806)),$Q$203:$Q$806,1,FALSE)</f>
        <v>#N/A</v>
      </c>
      <c r="Y274" s="31" t="e">
        <f t="shared" si="39"/>
        <v>#N/A</v>
      </c>
      <c r="Z274" s="31" t="e">
        <f t="shared" si="40"/>
        <v>#N/A</v>
      </c>
      <c r="AA274" s="31" t="e">
        <f t="shared" si="41"/>
        <v>#N/A</v>
      </c>
      <c r="AB274" s="31" t="e">
        <f t="shared" si="42"/>
        <v>#N/A</v>
      </c>
      <c r="AC274" s="31" t="e">
        <f t="shared" si="43"/>
        <v>#N/A</v>
      </c>
      <c r="AD274" s="31" t="e">
        <f t="shared" si="44"/>
        <v>#N/A</v>
      </c>
      <c r="AE274" s="9">
        <f t="shared" si="28"/>
        <v>0</v>
      </c>
      <c r="AF274" s="9">
        <f t="shared" si="29"/>
        <v>0</v>
      </c>
      <c r="AG274" s="9">
        <f t="shared" si="30"/>
        <v>0</v>
      </c>
      <c r="AH274" s="36">
        <f t="shared" si="45"/>
        <v>0</v>
      </c>
      <c r="AI274" s="36">
        <f t="shared" si="46"/>
        <v>0</v>
      </c>
    </row>
    <row r="275" spans="1:35" x14ac:dyDescent="0.25">
      <c r="A275" s="1">
        <f t="shared" si="47"/>
        <v>0</v>
      </c>
      <c r="B275" s="1" t="str">
        <f>IF('PASTE DATA HERE'!$D75="","",'PASTE DATA HERE'!A75)</f>
        <v/>
      </c>
      <c r="C275" s="1" t="str">
        <f>IF('PASTE DATA HERE'!$D75="","",'PASTE DATA HERE'!B75)</f>
        <v/>
      </c>
      <c r="D275" s="1" t="str">
        <f>IF('PASTE DATA HERE'!$D75="","",'PASTE DATA HERE'!C75)</f>
        <v/>
      </c>
      <c r="E275" s="1" t="str">
        <f>IF('PASTE DATA HERE'!$D75="","",'PASTE DATA HERE'!D75)</f>
        <v/>
      </c>
      <c r="F275" s="1"/>
      <c r="G275" s="1"/>
      <c r="H275" s="1">
        <v>73</v>
      </c>
      <c r="I275" s="1" t="str">
        <f t="shared" si="48"/>
        <v>ZZZZZZZZZ</v>
      </c>
      <c r="J275">
        <f t="shared" si="31"/>
        <v>35000000000000</v>
      </c>
      <c r="K275">
        <f t="shared" si="32"/>
        <v>350000000000</v>
      </c>
      <c r="L275">
        <f t="shared" si="33"/>
        <v>3500000000</v>
      </c>
      <c r="M275">
        <f t="shared" si="34"/>
        <v>35000000</v>
      </c>
      <c r="N275">
        <f t="shared" si="35"/>
        <v>350000</v>
      </c>
      <c r="O275">
        <f t="shared" si="36"/>
        <v>3500</v>
      </c>
      <c r="P275">
        <f t="shared" si="37"/>
        <v>35</v>
      </c>
      <c r="Q275" s="31">
        <f t="shared" si="49"/>
        <v>135353535353535</v>
      </c>
      <c r="R275" s="31" t="str">
        <f t="shared" si="38"/>
        <v/>
      </c>
      <c r="S275" s="1" t="str">
        <f t="shared" si="50"/>
        <v/>
      </c>
      <c r="T275" s="1" t="str">
        <f t="shared" si="51"/>
        <v/>
      </c>
      <c r="U275" s="1" t="str">
        <f t="shared" si="52"/>
        <v/>
      </c>
      <c r="V275" s="1"/>
      <c r="W275">
        <f t="shared" si="53"/>
        <v>73</v>
      </c>
      <c r="X275" s="31" t="e">
        <f t="array" ref="X275">VLOOKUP(MIN(IF($Q$203:$Q$806&gt;X274,$Q$203:$Q$806)),$Q$203:$Q$806,1,FALSE)</f>
        <v>#N/A</v>
      </c>
      <c r="Y275" s="31" t="e">
        <f t="shared" si="39"/>
        <v>#N/A</v>
      </c>
      <c r="Z275" s="31" t="e">
        <f t="shared" si="40"/>
        <v>#N/A</v>
      </c>
      <c r="AA275" s="31" t="e">
        <f t="shared" si="41"/>
        <v>#N/A</v>
      </c>
      <c r="AB275" s="31" t="e">
        <f t="shared" si="42"/>
        <v>#N/A</v>
      </c>
      <c r="AC275" s="31" t="e">
        <f t="shared" si="43"/>
        <v>#N/A</v>
      </c>
      <c r="AD275" s="31" t="e">
        <f t="shared" si="44"/>
        <v>#N/A</v>
      </c>
      <c r="AE275" s="10">
        <f t="shared" si="28"/>
        <v>0</v>
      </c>
      <c r="AF275" s="10">
        <f t="shared" si="29"/>
        <v>0</v>
      </c>
      <c r="AG275" s="10">
        <f t="shared" si="30"/>
        <v>0</v>
      </c>
      <c r="AH275" s="36">
        <f t="shared" si="45"/>
        <v>0</v>
      </c>
      <c r="AI275" s="36">
        <f t="shared" si="46"/>
        <v>0</v>
      </c>
    </row>
    <row r="276" spans="1:35" x14ac:dyDescent="0.25">
      <c r="A276" s="1">
        <f t="shared" si="47"/>
        <v>0</v>
      </c>
      <c r="B276" s="1" t="str">
        <f>IF('PASTE DATA HERE'!$D76="","",'PASTE DATA HERE'!A76)</f>
        <v/>
      </c>
      <c r="C276" s="1" t="str">
        <f>IF('PASTE DATA HERE'!$D76="","",'PASTE DATA HERE'!B76)</f>
        <v/>
      </c>
      <c r="D276" s="1" t="str">
        <f>IF('PASTE DATA HERE'!$D76="","",'PASTE DATA HERE'!C76)</f>
        <v/>
      </c>
      <c r="E276" s="1" t="str">
        <f>IF('PASTE DATA HERE'!$D76="","",'PASTE DATA HERE'!D76)</f>
        <v/>
      </c>
      <c r="F276" s="1"/>
      <c r="G276" s="1"/>
      <c r="H276" s="1">
        <v>74</v>
      </c>
      <c r="I276" s="1" t="str">
        <f t="shared" si="48"/>
        <v>ZZZZZZZZZ</v>
      </c>
      <c r="J276">
        <f t="shared" si="31"/>
        <v>35000000000000</v>
      </c>
      <c r="K276">
        <f t="shared" si="32"/>
        <v>350000000000</v>
      </c>
      <c r="L276">
        <f t="shared" si="33"/>
        <v>3500000000</v>
      </c>
      <c r="M276">
        <f t="shared" si="34"/>
        <v>35000000</v>
      </c>
      <c r="N276">
        <f t="shared" si="35"/>
        <v>350000</v>
      </c>
      <c r="O276">
        <f t="shared" si="36"/>
        <v>3500</v>
      </c>
      <c r="P276">
        <f t="shared" si="37"/>
        <v>35</v>
      </c>
      <c r="Q276" s="31">
        <f t="shared" si="49"/>
        <v>135353535353535</v>
      </c>
      <c r="R276" s="31" t="str">
        <f t="shared" si="38"/>
        <v/>
      </c>
      <c r="S276" s="1" t="str">
        <f t="shared" si="50"/>
        <v/>
      </c>
      <c r="T276" s="1" t="str">
        <f t="shared" si="51"/>
        <v/>
      </c>
      <c r="U276" s="1" t="str">
        <f t="shared" si="52"/>
        <v/>
      </c>
      <c r="V276" s="1"/>
      <c r="W276">
        <f t="shared" si="53"/>
        <v>74</v>
      </c>
      <c r="X276" s="31" t="e">
        <f t="array" ref="X276">VLOOKUP(MIN(IF($Q$203:$Q$806&gt;X275,$Q$203:$Q$806)),$Q$203:$Q$806,1,FALSE)</f>
        <v>#N/A</v>
      </c>
      <c r="Y276" s="31" t="e">
        <f t="shared" si="39"/>
        <v>#N/A</v>
      </c>
      <c r="Z276" s="31" t="e">
        <f t="shared" si="40"/>
        <v>#N/A</v>
      </c>
      <c r="AA276" s="31" t="e">
        <f t="shared" si="41"/>
        <v>#N/A</v>
      </c>
      <c r="AB276" s="31" t="e">
        <f t="shared" si="42"/>
        <v>#N/A</v>
      </c>
      <c r="AC276" s="31" t="e">
        <f t="shared" si="43"/>
        <v>#N/A</v>
      </c>
      <c r="AD276" s="31" t="e">
        <f t="shared" si="44"/>
        <v>#N/A</v>
      </c>
      <c r="AE276" s="9">
        <f t="shared" si="28"/>
        <v>0</v>
      </c>
      <c r="AF276" s="9">
        <f t="shared" si="29"/>
        <v>0</v>
      </c>
      <c r="AG276" s="9">
        <f t="shared" si="30"/>
        <v>0</v>
      </c>
      <c r="AH276" s="36">
        <f t="shared" si="45"/>
        <v>0</v>
      </c>
      <c r="AI276" s="36">
        <f t="shared" si="46"/>
        <v>0</v>
      </c>
    </row>
    <row r="277" spans="1:35" x14ac:dyDescent="0.25">
      <c r="A277" s="1">
        <f t="shared" si="47"/>
        <v>0</v>
      </c>
      <c r="B277" s="1" t="str">
        <f>IF('PASTE DATA HERE'!$D77="","",'PASTE DATA HERE'!A77)</f>
        <v/>
      </c>
      <c r="C277" s="1" t="str">
        <f>IF('PASTE DATA HERE'!$D77="","",'PASTE DATA HERE'!B77)</f>
        <v/>
      </c>
      <c r="D277" s="1" t="str">
        <f>IF('PASTE DATA HERE'!$D77="","",'PASTE DATA HERE'!C77)</f>
        <v/>
      </c>
      <c r="E277" s="1" t="str">
        <f>IF('PASTE DATA HERE'!$D77="","",'PASTE DATA HERE'!D77)</f>
        <v/>
      </c>
      <c r="F277" s="1"/>
      <c r="G277" s="1"/>
      <c r="H277" s="1">
        <v>75</v>
      </c>
      <c r="I277" s="1" t="str">
        <f t="shared" si="48"/>
        <v>ZZZZZZZZZ</v>
      </c>
      <c r="J277">
        <f t="shared" si="31"/>
        <v>35000000000000</v>
      </c>
      <c r="K277">
        <f t="shared" si="32"/>
        <v>350000000000</v>
      </c>
      <c r="L277">
        <f t="shared" si="33"/>
        <v>3500000000</v>
      </c>
      <c r="M277">
        <f t="shared" si="34"/>
        <v>35000000</v>
      </c>
      <c r="N277">
        <f t="shared" si="35"/>
        <v>350000</v>
      </c>
      <c r="O277">
        <f t="shared" si="36"/>
        <v>3500</v>
      </c>
      <c r="P277">
        <f t="shared" si="37"/>
        <v>35</v>
      </c>
      <c r="Q277" s="31">
        <f t="shared" si="49"/>
        <v>135353535353535</v>
      </c>
      <c r="R277" s="31" t="str">
        <f t="shared" si="38"/>
        <v/>
      </c>
      <c r="S277" s="1" t="str">
        <f t="shared" si="50"/>
        <v/>
      </c>
      <c r="T277" s="1" t="str">
        <f t="shared" si="51"/>
        <v/>
      </c>
      <c r="U277" s="1" t="str">
        <f t="shared" si="52"/>
        <v/>
      </c>
      <c r="V277" s="1"/>
      <c r="W277">
        <f t="shared" si="53"/>
        <v>75</v>
      </c>
      <c r="X277" s="31" t="e">
        <f t="array" ref="X277">VLOOKUP(MIN(IF($Q$203:$Q$806&gt;X276,$Q$203:$Q$806)),$Q$203:$Q$806,1,FALSE)</f>
        <v>#N/A</v>
      </c>
      <c r="Y277" s="31" t="e">
        <f t="shared" si="39"/>
        <v>#N/A</v>
      </c>
      <c r="Z277" s="31" t="e">
        <f t="shared" si="40"/>
        <v>#N/A</v>
      </c>
      <c r="AA277" s="31" t="e">
        <f t="shared" si="41"/>
        <v>#N/A</v>
      </c>
      <c r="AB277" s="31" t="e">
        <f t="shared" si="42"/>
        <v>#N/A</v>
      </c>
      <c r="AC277" s="31" t="e">
        <f t="shared" si="43"/>
        <v>#N/A</v>
      </c>
      <c r="AD277" s="31" t="e">
        <f t="shared" si="44"/>
        <v>#N/A</v>
      </c>
      <c r="AE277" s="10">
        <f t="shared" si="28"/>
        <v>0</v>
      </c>
      <c r="AF277" s="10">
        <f t="shared" si="29"/>
        <v>0</v>
      </c>
      <c r="AG277" s="10">
        <f t="shared" si="30"/>
        <v>0</v>
      </c>
      <c r="AH277" s="36">
        <f t="shared" si="45"/>
        <v>0</v>
      </c>
      <c r="AI277" s="36">
        <f t="shared" si="46"/>
        <v>0</v>
      </c>
    </row>
    <row r="278" spans="1:35" x14ac:dyDescent="0.25">
      <c r="A278" s="1">
        <f t="shared" si="47"/>
        <v>0</v>
      </c>
      <c r="B278" s="1" t="str">
        <f>IF('PASTE DATA HERE'!$D78="","",'PASTE DATA HERE'!A78)</f>
        <v/>
      </c>
      <c r="C278" s="1" t="str">
        <f>IF('PASTE DATA HERE'!$D78="","",'PASTE DATA HERE'!B78)</f>
        <v/>
      </c>
      <c r="D278" s="1" t="str">
        <f>IF('PASTE DATA HERE'!$D78="","",'PASTE DATA HERE'!C78)</f>
        <v/>
      </c>
      <c r="E278" s="1" t="str">
        <f>IF('PASTE DATA HERE'!$D78="","",'PASTE DATA HERE'!D78)</f>
        <v/>
      </c>
      <c r="F278" s="1"/>
      <c r="G278" s="1"/>
      <c r="H278" s="1">
        <v>76</v>
      </c>
      <c r="I278" s="1" t="str">
        <f t="shared" si="48"/>
        <v>ZZZZZZZZZ</v>
      </c>
      <c r="J278">
        <f t="shared" si="31"/>
        <v>35000000000000</v>
      </c>
      <c r="K278">
        <f t="shared" si="32"/>
        <v>350000000000</v>
      </c>
      <c r="L278">
        <f t="shared" si="33"/>
        <v>3500000000</v>
      </c>
      <c r="M278">
        <f t="shared" si="34"/>
        <v>35000000</v>
      </c>
      <c r="N278">
        <f t="shared" si="35"/>
        <v>350000</v>
      </c>
      <c r="O278">
        <f t="shared" si="36"/>
        <v>3500</v>
      </c>
      <c r="P278">
        <f t="shared" si="37"/>
        <v>35</v>
      </c>
      <c r="Q278" s="31">
        <f t="shared" si="49"/>
        <v>135353535353535</v>
      </c>
      <c r="R278" s="31" t="str">
        <f t="shared" si="38"/>
        <v/>
      </c>
      <c r="S278" s="1" t="str">
        <f t="shared" si="50"/>
        <v/>
      </c>
      <c r="T278" s="1" t="str">
        <f t="shared" si="51"/>
        <v/>
      </c>
      <c r="U278" s="1" t="str">
        <f t="shared" si="52"/>
        <v/>
      </c>
      <c r="V278" s="1"/>
      <c r="W278">
        <f t="shared" si="53"/>
        <v>76</v>
      </c>
      <c r="X278" s="31" t="e">
        <f t="array" ref="X278">VLOOKUP(MIN(IF($Q$203:$Q$806&gt;X277,$Q$203:$Q$806)),$Q$203:$Q$806,1,FALSE)</f>
        <v>#N/A</v>
      </c>
      <c r="Y278" s="31" t="e">
        <f t="shared" si="39"/>
        <v>#N/A</v>
      </c>
      <c r="Z278" s="31" t="e">
        <f t="shared" si="40"/>
        <v>#N/A</v>
      </c>
      <c r="AA278" s="31" t="e">
        <f t="shared" si="41"/>
        <v>#N/A</v>
      </c>
      <c r="AB278" s="31" t="e">
        <f t="shared" si="42"/>
        <v>#N/A</v>
      </c>
      <c r="AC278" s="31" t="e">
        <f t="shared" si="43"/>
        <v>#N/A</v>
      </c>
      <c r="AD278" s="31" t="e">
        <f t="shared" si="44"/>
        <v>#N/A</v>
      </c>
      <c r="AE278" s="9">
        <f t="shared" si="28"/>
        <v>0</v>
      </c>
      <c r="AF278" s="9">
        <f t="shared" si="29"/>
        <v>0</v>
      </c>
      <c r="AG278" s="9">
        <f t="shared" si="30"/>
        <v>0</v>
      </c>
      <c r="AH278" s="36">
        <f t="shared" si="45"/>
        <v>0</v>
      </c>
      <c r="AI278" s="36">
        <f t="shared" si="46"/>
        <v>0</v>
      </c>
    </row>
    <row r="279" spans="1:35" x14ac:dyDescent="0.25">
      <c r="A279" s="1">
        <f t="shared" si="47"/>
        <v>0</v>
      </c>
      <c r="B279" s="1" t="str">
        <f>IF('PASTE DATA HERE'!$D79="","",'PASTE DATA HERE'!A79)</f>
        <v/>
      </c>
      <c r="C279" s="1" t="str">
        <f>IF('PASTE DATA HERE'!$D79="","",'PASTE DATA HERE'!B79)</f>
        <v/>
      </c>
      <c r="D279" s="1" t="str">
        <f>IF('PASTE DATA HERE'!$D79="","",'PASTE DATA HERE'!C79)</f>
        <v/>
      </c>
      <c r="E279" s="1" t="str">
        <f>IF('PASTE DATA HERE'!$D79="","",'PASTE DATA HERE'!D79)</f>
        <v/>
      </c>
      <c r="F279" s="1"/>
      <c r="G279" s="1"/>
      <c r="H279" s="1">
        <v>77</v>
      </c>
      <c r="I279" s="1" t="str">
        <f t="shared" si="48"/>
        <v>ZZZZZZZZZ</v>
      </c>
      <c r="J279">
        <f t="shared" si="31"/>
        <v>35000000000000</v>
      </c>
      <c r="K279">
        <f t="shared" si="32"/>
        <v>350000000000</v>
      </c>
      <c r="L279">
        <f t="shared" si="33"/>
        <v>3500000000</v>
      </c>
      <c r="M279">
        <f t="shared" si="34"/>
        <v>35000000</v>
      </c>
      <c r="N279">
        <f t="shared" si="35"/>
        <v>350000</v>
      </c>
      <c r="O279">
        <f t="shared" si="36"/>
        <v>3500</v>
      </c>
      <c r="P279">
        <f t="shared" si="37"/>
        <v>35</v>
      </c>
      <c r="Q279" s="31">
        <f t="shared" si="49"/>
        <v>135353535353535</v>
      </c>
      <c r="R279" s="31" t="str">
        <f t="shared" si="38"/>
        <v/>
      </c>
      <c r="S279" s="1" t="str">
        <f t="shared" si="50"/>
        <v/>
      </c>
      <c r="T279" s="1" t="str">
        <f t="shared" si="51"/>
        <v/>
      </c>
      <c r="U279" s="1" t="str">
        <f t="shared" si="52"/>
        <v/>
      </c>
      <c r="V279" s="1"/>
      <c r="W279">
        <f t="shared" si="53"/>
        <v>77</v>
      </c>
      <c r="X279" s="31" t="e">
        <f t="array" ref="X279">VLOOKUP(MIN(IF($Q$203:$Q$806&gt;X278,$Q$203:$Q$806)),$Q$203:$Q$806,1,FALSE)</f>
        <v>#N/A</v>
      </c>
      <c r="Y279" s="31" t="e">
        <f t="shared" si="39"/>
        <v>#N/A</v>
      </c>
      <c r="Z279" s="31" t="e">
        <f t="shared" si="40"/>
        <v>#N/A</v>
      </c>
      <c r="AA279" s="31" t="e">
        <f t="shared" si="41"/>
        <v>#N/A</v>
      </c>
      <c r="AB279" s="31" t="e">
        <f t="shared" si="42"/>
        <v>#N/A</v>
      </c>
      <c r="AC279" s="31" t="e">
        <f t="shared" si="43"/>
        <v>#N/A</v>
      </c>
      <c r="AD279" s="31" t="e">
        <f t="shared" si="44"/>
        <v>#N/A</v>
      </c>
      <c r="AE279" s="10">
        <f t="shared" si="28"/>
        <v>0</v>
      </c>
      <c r="AF279" s="10">
        <f t="shared" si="29"/>
        <v>0</v>
      </c>
      <c r="AG279" s="10">
        <f t="shared" si="30"/>
        <v>0</v>
      </c>
      <c r="AH279" s="36">
        <f t="shared" si="45"/>
        <v>0</v>
      </c>
      <c r="AI279" s="36">
        <f t="shared" si="46"/>
        <v>0</v>
      </c>
    </row>
    <row r="280" spans="1:35" x14ac:dyDescent="0.25">
      <c r="A280" s="1">
        <f t="shared" si="47"/>
        <v>0</v>
      </c>
      <c r="B280" s="1" t="str">
        <f>IF('PASTE DATA HERE'!$D80="","",'PASTE DATA HERE'!A80)</f>
        <v/>
      </c>
      <c r="C280" s="1" t="str">
        <f>IF('PASTE DATA HERE'!$D80="","",'PASTE DATA HERE'!B80)</f>
        <v/>
      </c>
      <c r="D280" s="1" t="str">
        <f>IF('PASTE DATA HERE'!$D80="","",'PASTE DATA HERE'!C80)</f>
        <v/>
      </c>
      <c r="E280" s="1" t="str">
        <f>IF('PASTE DATA HERE'!$D80="","",'PASTE DATA HERE'!D80)</f>
        <v/>
      </c>
      <c r="F280" s="1"/>
      <c r="G280" s="1"/>
      <c r="H280" s="1">
        <v>78</v>
      </c>
      <c r="I280" s="1" t="str">
        <f t="shared" si="48"/>
        <v>ZZZZZZZZZ</v>
      </c>
      <c r="J280">
        <f t="shared" si="31"/>
        <v>35000000000000</v>
      </c>
      <c r="K280">
        <f t="shared" si="32"/>
        <v>350000000000</v>
      </c>
      <c r="L280">
        <f t="shared" si="33"/>
        <v>3500000000</v>
      </c>
      <c r="M280">
        <f t="shared" si="34"/>
        <v>35000000</v>
      </c>
      <c r="N280">
        <f t="shared" si="35"/>
        <v>350000</v>
      </c>
      <c r="O280">
        <f t="shared" si="36"/>
        <v>3500</v>
      </c>
      <c r="P280">
        <f t="shared" si="37"/>
        <v>35</v>
      </c>
      <c r="Q280" s="31">
        <f t="shared" si="49"/>
        <v>135353535353535</v>
      </c>
      <c r="R280" s="31" t="str">
        <f t="shared" si="38"/>
        <v/>
      </c>
      <c r="S280" s="1" t="str">
        <f t="shared" si="50"/>
        <v/>
      </c>
      <c r="T280" s="1" t="str">
        <f t="shared" si="51"/>
        <v/>
      </c>
      <c r="U280" s="1" t="str">
        <f t="shared" si="52"/>
        <v/>
      </c>
      <c r="V280" s="1"/>
      <c r="W280">
        <f t="shared" si="53"/>
        <v>78</v>
      </c>
      <c r="X280" s="31" t="e">
        <f t="array" ref="X280">VLOOKUP(MIN(IF($Q$203:$Q$806&gt;X279,$Q$203:$Q$806)),$Q$203:$Q$806,1,FALSE)</f>
        <v>#N/A</v>
      </c>
      <c r="Y280" s="31" t="e">
        <f t="shared" si="39"/>
        <v>#N/A</v>
      </c>
      <c r="Z280" s="31" t="e">
        <f t="shared" si="40"/>
        <v>#N/A</v>
      </c>
      <c r="AA280" s="31" t="e">
        <f t="shared" si="41"/>
        <v>#N/A</v>
      </c>
      <c r="AB280" s="31" t="e">
        <f t="shared" si="42"/>
        <v>#N/A</v>
      </c>
      <c r="AC280" s="31" t="e">
        <f t="shared" si="43"/>
        <v>#N/A</v>
      </c>
      <c r="AD280" s="31" t="e">
        <f t="shared" si="44"/>
        <v>#N/A</v>
      </c>
      <c r="AE280" s="9">
        <f t="shared" si="28"/>
        <v>0</v>
      </c>
      <c r="AF280" s="9">
        <f t="shared" si="29"/>
        <v>0</v>
      </c>
      <c r="AG280" s="9">
        <f t="shared" si="30"/>
        <v>0</v>
      </c>
      <c r="AH280" s="36">
        <f t="shared" si="45"/>
        <v>0</v>
      </c>
      <c r="AI280" s="36">
        <f t="shared" si="46"/>
        <v>0</v>
      </c>
    </row>
    <row r="281" spans="1:35" x14ac:dyDescent="0.25">
      <c r="A281" s="1">
        <f t="shared" si="47"/>
        <v>0</v>
      </c>
      <c r="B281" s="1" t="str">
        <f>IF('PASTE DATA HERE'!$D81="","",'PASTE DATA HERE'!A81)</f>
        <v/>
      </c>
      <c r="C281" s="1" t="str">
        <f>IF('PASTE DATA HERE'!$D81="","",'PASTE DATA HERE'!B81)</f>
        <v/>
      </c>
      <c r="D281" s="1" t="str">
        <f>IF('PASTE DATA HERE'!$D81="","",'PASTE DATA HERE'!C81)</f>
        <v/>
      </c>
      <c r="E281" s="1" t="str">
        <f>IF('PASTE DATA HERE'!$D81="","",'PASTE DATA HERE'!D81)</f>
        <v/>
      </c>
      <c r="F281" s="1"/>
      <c r="G281" s="1"/>
      <c r="H281" s="1">
        <v>79</v>
      </c>
      <c r="I281" s="1" t="str">
        <f t="shared" si="48"/>
        <v>ZZZZZZZZZ</v>
      </c>
      <c r="J281">
        <f t="shared" si="31"/>
        <v>35000000000000</v>
      </c>
      <c r="K281">
        <f t="shared" si="32"/>
        <v>350000000000</v>
      </c>
      <c r="L281">
        <f t="shared" si="33"/>
        <v>3500000000</v>
      </c>
      <c r="M281">
        <f t="shared" si="34"/>
        <v>35000000</v>
      </c>
      <c r="N281">
        <f t="shared" si="35"/>
        <v>350000</v>
      </c>
      <c r="O281">
        <f t="shared" si="36"/>
        <v>3500</v>
      </c>
      <c r="P281">
        <f t="shared" si="37"/>
        <v>35</v>
      </c>
      <c r="Q281" s="31">
        <f t="shared" si="49"/>
        <v>135353535353535</v>
      </c>
      <c r="R281" s="31" t="str">
        <f t="shared" si="38"/>
        <v/>
      </c>
      <c r="S281" s="1" t="str">
        <f t="shared" si="50"/>
        <v/>
      </c>
      <c r="T281" s="1" t="str">
        <f t="shared" si="51"/>
        <v/>
      </c>
      <c r="U281" s="1" t="str">
        <f t="shared" si="52"/>
        <v/>
      </c>
      <c r="V281" s="1"/>
      <c r="W281">
        <f t="shared" si="53"/>
        <v>79</v>
      </c>
      <c r="X281" s="31" t="e">
        <f t="array" ref="X281">VLOOKUP(MIN(IF($Q$203:$Q$806&gt;X280,$Q$203:$Q$806)),$Q$203:$Q$806,1,FALSE)</f>
        <v>#N/A</v>
      </c>
      <c r="Y281" s="31" t="e">
        <f t="shared" si="39"/>
        <v>#N/A</v>
      </c>
      <c r="Z281" s="31" t="e">
        <f t="shared" si="40"/>
        <v>#N/A</v>
      </c>
      <c r="AA281" s="31" t="e">
        <f t="shared" si="41"/>
        <v>#N/A</v>
      </c>
      <c r="AB281" s="31" t="e">
        <f t="shared" si="42"/>
        <v>#N/A</v>
      </c>
      <c r="AC281" s="31" t="e">
        <f t="shared" si="43"/>
        <v>#N/A</v>
      </c>
      <c r="AD281" s="31" t="e">
        <f t="shared" si="44"/>
        <v>#N/A</v>
      </c>
      <c r="AE281" s="10">
        <f t="shared" si="28"/>
        <v>0</v>
      </c>
      <c r="AF281" s="10">
        <f t="shared" si="29"/>
        <v>0</v>
      </c>
      <c r="AG281" s="10">
        <f t="shared" si="30"/>
        <v>0</v>
      </c>
      <c r="AH281" s="36">
        <f t="shared" si="45"/>
        <v>0</v>
      </c>
      <c r="AI281" s="36">
        <f t="shared" si="46"/>
        <v>0</v>
      </c>
    </row>
    <row r="282" spans="1:35" x14ac:dyDescent="0.25">
      <c r="A282" s="1">
        <f t="shared" si="47"/>
        <v>0</v>
      </c>
      <c r="B282" s="1" t="str">
        <f>IF('PASTE DATA HERE'!$D82="","",'PASTE DATA HERE'!A82)</f>
        <v/>
      </c>
      <c r="C282" s="1" t="str">
        <f>IF('PASTE DATA HERE'!$D82="","",'PASTE DATA HERE'!B82)</f>
        <v/>
      </c>
      <c r="D282" s="1" t="str">
        <f>IF('PASTE DATA HERE'!$D82="","",'PASTE DATA HERE'!C82)</f>
        <v/>
      </c>
      <c r="E282" s="1" t="str">
        <f>IF('PASTE DATA HERE'!$D82="","",'PASTE DATA HERE'!D82)</f>
        <v/>
      </c>
      <c r="F282" s="1"/>
      <c r="G282" s="1"/>
      <c r="H282" s="1">
        <v>80</v>
      </c>
      <c r="I282" s="1" t="str">
        <f t="shared" si="48"/>
        <v>ZZZZZZZZZ</v>
      </c>
      <c r="J282">
        <f t="shared" si="31"/>
        <v>35000000000000</v>
      </c>
      <c r="K282">
        <f t="shared" si="32"/>
        <v>350000000000</v>
      </c>
      <c r="L282">
        <f t="shared" si="33"/>
        <v>3500000000</v>
      </c>
      <c r="M282">
        <f t="shared" si="34"/>
        <v>35000000</v>
      </c>
      <c r="N282">
        <f t="shared" si="35"/>
        <v>350000</v>
      </c>
      <c r="O282">
        <f t="shared" si="36"/>
        <v>3500</v>
      </c>
      <c r="P282">
        <f t="shared" si="37"/>
        <v>35</v>
      </c>
      <c r="Q282" s="31">
        <f t="shared" si="49"/>
        <v>135353535353535</v>
      </c>
      <c r="R282" s="31" t="str">
        <f t="shared" si="38"/>
        <v/>
      </c>
      <c r="S282" s="1" t="str">
        <f t="shared" si="50"/>
        <v/>
      </c>
      <c r="T282" s="1" t="str">
        <f t="shared" si="51"/>
        <v/>
      </c>
      <c r="U282" s="1" t="str">
        <f t="shared" si="52"/>
        <v/>
      </c>
      <c r="V282" s="1"/>
      <c r="W282">
        <f t="shared" si="53"/>
        <v>80</v>
      </c>
      <c r="X282" s="31" t="e">
        <f t="array" ref="X282">VLOOKUP(MIN(IF($Q$203:$Q$806&gt;X281,$Q$203:$Q$806)),$Q$203:$Q$806,1,FALSE)</f>
        <v>#N/A</v>
      </c>
      <c r="Y282" s="31" t="e">
        <f t="shared" si="39"/>
        <v>#N/A</v>
      </c>
      <c r="Z282" s="31" t="e">
        <f t="shared" si="40"/>
        <v>#N/A</v>
      </c>
      <c r="AA282" s="31" t="e">
        <f t="shared" si="41"/>
        <v>#N/A</v>
      </c>
      <c r="AB282" s="31" t="e">
        <f t="shared" si="42"/>
        <v>#N/A</v>
      </c>
      <c r="AC282" s="31" t="e">
        <f t="shared" si="43"/>
        <v>#N/A</v>
      </c>
      <c r="AD282" s="31" t="e">
        <f t="shared" si="44"/>
        <v>#N/A</v>
      </c>
      <c r="AE282" s="9">
        <f t="shared" si="28"/>
        <v>0</v>
      </c>
      <c r="AF282" s="9">
        <f t="shared" si="29"/>
        <v>0</v>
      </c>
      <c r="AG282" s="9">
        <f t="shared" si="30"/>
        <v>0</v>
      </c>
      <c r="AH282" s="36">
        <f t="shared" si="45"/>
        <v>0</v>
      </c>
      <c r="AI282" s="36">
        <f t="shared" si="46"/>
        <v>0</v>
      </c>
    </row>
    <row r="283" spans="1:35" x14ac:dyDescent="0.25">
      <c r="A283" s="1">
        <f t="shared" si="47"/>
        <v>0</v>
      </c>
      <c r="B283" s="1" t="str">
        <f>IF('PASTE DATA HERE'!$D83="","",'PASTE DATA HERE'!A83)</f>
        <v/>
      </c>
      <c r="C283" s="1" t="str">
        <f>IF('PASTE DATA HERE'!$D83="","",'PASTE DATA HERE'!B83)</f>
        <v/>
      </c>
      <c r="D283" s="1" t="str">
        <f>IF('PASTE DATA HERE'!$D83="","",'PASTE DATA HERE'!C83)</f>
        <v/>
      </c>
      <c r="E283" s="1" t="str">
        <f>IF('PASTE DATA HERE'!$D83="","",'PASTE DATA HERE'!D83)</f>
        <v/>
      </c>
      <c r="F283" s="1"/>
      <c r="G283" s="1"/>
      <c r="H283" s="1">
        <v>81</v>
      </c>
      <c r="I283" s="1" t="str">
        <f t="shared" si="48"/>
        <v>ZZZZZZZZZ</v>
      </c>
      <c r="J283">
        <f t="shared" si="31"/>
        <v>35000000000000</v>
      </c>
      <c r="K283">
        <f t="shared" si="32"/>
        <v>350000000000</v>
      </c>
      <c r="L283">
        <f t="shared" si="33"/>
        <v>3500000000</v>
      </c>
      <c r="M283">
        <f t="shared" si="34"/>
        <v>35000000</v>
      </c>
      <c r="N283">
        <f t="shared" si="35"/>
        <v>350000</v>
      </c>
      <c r="O283">
        <f t="shared" si="36"/>
        <v>3500</v>
      </c>
      <c r="P283">
        <f t="shared" si="37"/>
        <v>35</v>
      </c>
      <c r="Q283" s="31">
        <f t="shared" si="49"/>
        <v>135353535353535</v>
      </c>
      <c r="R283" s="31" t="str">
        <f t="shared" si="38"/>
        <v/>
      </c>
      <c r="S283" s="1" t="str">
        <f t="shared" si="50"/>
        <v/>
      </c>
      <c r="T283" s="1" t="str">
        <f t="shared" si="51"/>
        <v/>
      </c>
      <c r="U283" s="1" t="str">
        <f t="shared" si="52"/>
        <v/>
      </c>
      <c r="V283" s="1"/>
      <c r="W283">
        <f t="shared" si="53"/>
        <v>81</v>
      </c>
      <c r="X283" s="31" t="e">
        <f t="array" ref="X283">VLOOKUP(MIN(IF($Q$203:$Q$806&gt;X282,$Q$203:$Q$806)),$Q$203:$Q$806,1,FALSE)</f>
        <v>#N/A</v>
      </c>
      <c r="Y283" s="31" t="e">
        <f t="shared" si="39"/>
        <v>#N/A</v>
      </c>
      <c r="Z283" s="31" t="e">
        <f t="shared" si="40"/>
        <v>#N/A</v>
      </c>
      <c r="AA283" s="31" t="e">
        <f t="shared" si="41"/>
        <v>#N/A</v>
      </c>
      <c r="AB283" s="31" t="e">
        <f t="shared" si="42"/>
        <v>#N/A</v>
      </c>
      <c r="AC283" s="31" t="e">
        <f t="shared" si="43"/>
        <v>#N/A</v>
      </c>
      <c r="AD283" s="31" t="e">
        <f t="shared" si="44"/>
        <v>#N/A</v>
      </c>
      <c r="AE283" s="10">
        <f t="shared" si="28"/>
        <v>0</v>
      </c>
      <c r="AF283" s="10">
        <f t="shared" si="29"/>
        <v>0</v>
      </c>
      <c r="AG283" s="10">
        <f t="shared" si="30"/>
        <v>0</v>
      </c>
      <c r="AH283" s="36">
        <f t="shared" si="45"/>
        <v>0</v>
      </c>
      <c r="AI283" s="36">
        <f t="shared" si="46"/>
        <v>0</v>
      </c>
    </row>
    <row r="284" spans="1:35" x14ac:dyDescent="0.25">
      <c r="A284" s="1">
        <f t="shared" si="47"/>
        <v>0</v>
      </c>
      <c r="B284" s="1" t="str">
        <f>IF('PASTE DATA HERE'!$D84="","",'PASTE DATA HERE'!A84)</f>
        <v/>
      </c>
      <c r="C284" s="1" t="str">
        <f>IF('PASTE DATA HERE'!$D84="","",'PASTE DATA HERE'!B84)</f>
        <v/>
      </c>
      <c r="D284" s="1" t="str">
        <f>IF('PASTE DATA HERE'!$D84="","",'PASTE DATA HERE'!C84)</f>
        <v/>
      </c>
      <c r="E284" s="1" t="str">
        <f>IF('PASTE DATA HERE'!$D84="","",'PASTE DATA HERE'!D84)</f>
        <v/>
      </c>
      <c r="F284" s="1"/>
      <c r="G284" s="1"/>
      <c r="H284" s="1">
        <v>82</v>
      </c>
      <c r="I284" s="1" t="str">
        <f t="shared" si="48"/>
        <v>ZZZZZZZZZ</v>
      </c>
      <c r="J284">
        <f t="shared" si="31"/>
        <v>35000000000000</v>
      </c>
      <c r="K284">
        <f t="shared" si="32"/>
        <v>350000000000</v>
      </c>
      <c r="L284">
        <f t="shared" si="33"/>
        <v>3500000000</v>
      </c>
      <c r="M284">
        <f t="shared" si="34"/>
        <v>35000000</v>
      </c>
      <c r="N284">
        <f t="shared" si="35"/>
        <v>350000</v>
      </c>
      <c r="O284">
        <f t="shared" si="36"/>
        <v>3500</v>
      </c>
      <c r="P284">
        <f t="shared" si="37"/>
        <v>35</v>
      </c>
      <c r="Q284" s="31">
        <f t="shared" si="49"/>
        <v>135353535353535</v>
      </c>
      <c r="R284" s="31" t="str">
        <f t="shared" si="38"/>
        <v/>
      </c>
      <c r="S284" s="1" t="str">
        <f t="shared" si="50"/>
        <v/>
      </c>
      <c r="T284" s="1" t="str">
        <f t="shared" si="51"/>
        <v/>
      </c>
      <c r="U284" s="1" t="str">
        <f t="shared" si="52"/>
        <v/>
      </c>
      <c r="V284" s="1"/>
      <c r="W284">
        <f t="shared" si="53"/>
        <v>82</v>
      </c>
      <c r="X284" s="31" t="e">
        <f t="array" ref="X284">VLOOKUP(MIN(IF($Q$203:$Q$806&gt;X283,$Q$203:$Q$806)),$Q$203:$Q$806,1,FALSE)</f>
        <v>#N/A</v>
      </c>
      <c r="Y284" s="31" t="e">
        <f t="shared" si="39"/>
        <v>#N/A</v>
      </c>
      <c r="Z284" s="31" t="e">
        <f t="shared" si="40"/>
        <v>#N/A</v>
      </c>
      <c r="AA284" s="31" t="e">
        <f t="shared" si="41"/>
        <v>#N/A</v>
      </c>
      <c r="AB284" s="31" t="e">
        <f t="shared" si="42"/>
        <v>#N/A</v>
      </c>
      <c r="AC284" s="31" t="e">
        <f t="shared" si="43"/>
        <v>#N/A</v>
      </c>
      <c r="AD284" s="31" t="e">
        <f t="shared" si="44"/>
        <v>#N/A</v>
      </c>
      <c r="AE284" s="9">
        <f t="shared" si="28"/>
        <v>0</v>
      </c>
      <c r="AF284" s="9">
        <f t="shared" si="29"/>
        <v>0</v>
      </c>
      <c r="AG284" s="9">
        <f t="shared" si="30"/>
        <v>0</v>
      </c>
      <c r="AH284" s="36">
        <f t="shared" si="45"/>
        <v>0</v>
      </c>
      <c r="AI284" s="36">
        <f t="shared" si="46"/>
        <v>0</v>
      </c>
    </row>
    <row r="285" spans="1:35" x14ac:dyDescent="0.25">
      <c r="A285" s="1">
        <f t="shared" si="47"/>
        <v>0</v>
      </c>
      <c r="B285" s="1" t="str">
        <f>IF('PASTE DATA HERE'!$D85="","",'PASTE DATA HERE'!A85)</f>
        <v/>
      </c>
      <c r="C285" s="1" t="str">
        <f>IF('PASTE DATA HERE'!$D85="","",'PASTE DATA HERE'!B85)</f>
        <v/>
      </c>
      <c r="D285" s="1" t="str">
        <f>IF('PASTE DATA HERE'!$D85="","",'PASTE DATA HERE'!C85)</f>
        <v/>
      </c>
      <c r="E285" s="1" t="str">
        <f>IF('PASTE DATA HERE'!$D85="","",'PASTE DATA HERE'!D85)</f>
        <v/>
      </c>
      <c r="F285" s="1"/>
      <c r="G285" s="1"/>
      <c r="H285" s="1">
        <v>83</v>
      </c>
      <c r="I285" s="1" t="str">
        <f t="shared" si="48"/>
        <v>ZZZZZZZZZ</v>
      </c>
      <c r="J285">
        <f t="shared" si="31"/>
        <v>35000000000000</v>
      </c>
      <c r="K285">
        <f t="shared" si="32"/>
        <v>350000000000</v>
      </c>
      <c r="L285">
        <f t="shared" si="33"/>
        <v>3500000000</v>
      </c>
      <c r="M285">
        <f t="shared" si="34"/>
        <v>35000000</v>
      </c>
      <c r="N285">
        <f t="shared" si="35"/>
        <v>350000</v>
      </c>
      <c r="O285">
        <f t="shared" si="36"/>
        <v>3500</v>
      </c>
      <c r="P285">
        <f t="shared" si="37"/>
        <v>35</v>
      </c>
      <c r="Q285" s="31">
        <f t="shared" si="49"/>
        <v>135353535353535</v>
      </c>
      <c r="R285" s="31" t="str">
        <f t="shared" si="38"/>
        <v/>
      </c>
      <c r="S285" s="1" t="str">
        <f t="shared" si="50"/>
        <v/>
      </c>
      <c r="T285" s="1" t="str">
        <f t="shared" si="51"/>
        <v/>
      </c>
      <c r="U285" s="1" t="str">
        <f t="shared" si="52"/>
        <v/>
      </c>
      <c r="V285" s="1"/>
      <c r="W285">
        <f t="shared" si="53"/>
        <v>83</v>
      </c>
      <c r="X285" s="31" t="e">
        <f t="array" ref="X285">VLOOKUP(MIN(IF($Q$203:$Q$806&gt;X284,$Q$203:$Q$806)),$Q$203:$Q$806,1,FALSE)</f>
        <v>#N/A</v>
      </c>
      <c r="Y285" s="31" t="e">
        <f t="shared" si="39"/>
        <v>#N/A</v>
      </c>
      <c r="Z285" s="31" t="e">
        <f t="shared" si="40"/>
        <v>#N/A</v>
      </c>
      <c r="AA285" s="31" t="e">
        <f t="shared" si="41"/>
        <v>#N/A</v>
      </c>
      <c r="AB285" s="31" t="e">
        <f t="shared" si="42"/>
        <v>#N/A</v>
      </c>
      <c r="AC285" s="31" t="e">
        <f t="shared" si="43"/>
        <v>#N/A</v>
      </c>
      <c r="AD285" s="31" t="e">
        <f t="shared" si="44"/>
        <v>#N/A</v>
      </c>
      <c r="AE285" s="10">
        <f t="shared" si="28"/>
        <v>0</v>
      </c>
      <c r="AF285" s="10">
        <f t="shared" si="29"/>
        <v>0</v>
      </c>
      <c r="AG285" s="10">
        <f t="shared" si="30"/>
        <v>0</v>
      </c>
      <c r="AH285" s="36">
        <f t="shared" si="45"/>
        <v>0</v>
      </c>
      <c r="AI285" s="36">
        <f t="shared" si="46"/>
        <v>0</v>
      </c>
    </row>
    <row r="286" spans="1:35" x14ac:dyDescent="0.25">
      <c r="A286" s="1">
        <f t="shared" si="47"/>
        <v>0</v>
      </c>
      <c r="B286" s="1" t="str">
        <f>IF('PASTE DATA HERE'!$D86="","",'PASTE DATA HERE'!A86)</f>
        <v/>
      </c>
      <c r="C286" s="1" t="str">
        <f>IF('PASTE DATA HERE'!$D86="","",'PASTE DATA HERE'!B86)</f>
        <v/>
      </c>
      <c r="D286" s="1" t="str">
        <f>IF('PASTE DATA HERE'!$D86="","",'PASTE DATA HERE'!C86)</f>
        <v/>
      </c>
      <c r="E286" s="1" t="str">
        <f>IF('PASTE DATA HERE'!$D86="","",'PASTE DATA HERE'!D86)</f>
        <v/>
      </c>
      <c r="F286" s="1"/>
      <c r="G286" s="1"/>
      <c r="H286" s="1">
        <v>84</v>
      </c>
      <c r="I286" s="1" t="str">
        <f t="shared" si="48"/>
        <v>ZZZZZZZZZ</v>
      </c>
      <c r="J286">
        <f t="shared" si="31"/>
        <v>35000000000000</v>
      </c>
      <c r="K286">
        <f t="shared" si="32"/>
        <v>350000000000</v>
      </c>
      <c r="L286">
        <f t="shared" si="33"/>
        <v>3500000000</v>
      </c>
      <c r="M286">
        <f t="shared" si="34"/>
        <v>35000000</v>
      </c>
      <c r="N286">
        <f t="shared" si="35"/>
        <v>350000</v>
      </c>
      <c r="O286">
        <f t="shared" si="36"/>
        <v>3500</v>
      </c>
      <c r="P286">
        <f t="shared" si="37"/>
        <v>35</v>
      </c>
      <c r="Q286" s="31">
        <f t="shared" si="49"/>
        <v>135353535353535</v>
      </c>
      <c r="R286" s="31" t="str">
        <f t="shared" si="38"/>
        <v/>
      </c>
      <c r="S286" s="1" t="str">
        <f t="shared" si="50"/>
        <v/>
      </c>
      <c r="T286" s="1" t="str">
        <f t="shared" si="51"/>
        <v/>
      </c>
      <c r="U286" s="1" t="str">
        <f t="shared" si="52"/>
        <v/>
      </c>
      <c r="V286" s="1"/>
      <c r="W286">
        <f t="shared" si="53"/>
        <v>84</v>
      </c>
      <c r="X286" s="31" t="e">
        <f t="array" ref="X286">VLOOKUP(MIN(IF($Q$203:$Q$806&gt;X285,$Q$203:$Q$806)),$Q$203:$Q$806,1,FALSE)</f>
        <v>#N/A</v>
      </c>
      <c r="Y286" s="31" t="e">
        <f t="shared" si="39"/>
        <v>#N/A</v>
      </c>
      <c r="Z286" s="31" t="e">
        <f t="shared" si="40"/>
        <v>#N/A</v>
      </c>
      <c r="AA286" s="31" t="e">
        <f t="shared" si="41"/>
        <v>#N/A</v>
      </c>
      <c r="AB286" s="31" t="e">
        <f t="shared" si="42"/>
        <v>#N/A</v>
      </c>
      <c r="AC286" s="31" t="e">
        <f t="shared" si="43"/>
        <v>#N/A</v>
      </c>
      <c r="AD286" s="31" t="e">
        <f t="shared" si="44"/>
        <v>#N/A</v>
      </c>
      <c r="AE286" s="9">
        <f t="shared" si="28"/>
        <v>0</v>
      </c>
      <c r="AF286" s="9">
        <f t="shared" si="29"/>
        <v>0</v>
      </c>
      <c r="AG286" s="9">
        <f t="shared" si="30"/>
        <v>0</v>
      </c>
      <c r="AH286" s="36">
        <f t="shared" si="45"/>
        <v>0</v>
      </c>
      <c r="AI286" s="36">
        <f t="shared" si="46"/>
        <v>0</v>
      </c>
    </row>
    <row r="287" spans="1:35" x14ac:dyDescent="0.25">
      <c r="A287" s="1">
        <f t="shared" si="47"/>
        <v>0</v>
      </c>
      <c r="B287" s="1" t="str">
        <f>IF('PASTE DATA HERE'!$D87="","",'PASTE DATA HERE'!A87)</f>
        <v/>
      </c>
      <c r="C287" s="1" t="str">
        <f>IF('PASTE DATA HERE'!$D87="","",'PASTE DATA HERE'!B87)</f>
        <v/>
      </c>
      <c r="D287" s="1" t="str">
        <f>IF('PASTE DATA HERE'!$D87="","",'PASTE DATA HERE'!C87)</f>
        <v/>
      </c>
      <c r="E287" s="1" t="str">
        <f>IF('PASTE DATA HERE'!$D87="","",'PASTE DATA HERE'!D87)</f>
        <v/>
      </c>
      <c r="F287" s="1"/>
      <c r="G287" s="1"/>
      <c r="H287" s="1">
        <v>85</v>
      </c>
      <c r="I287" s="1" t="str">
        <f t="shared" si="48"/>
        <v>ZZZZZZZZZ</v>
      </c>
      <c r="J287">
        <f t="shared" si="31"/>
        <v>35000000000000</v>
      </c>
      <c r="K287">
        <f t="shared" si="32"/>
        <v>350000000000</v>
      </c>
      <c r="L287">
        <f t="shared" si="33"/>
        <v>3500000000</v>
      </c>
      <c r="M287">
        <f t="shared" si="34"/>
        <v>35000000</v>
      </c>
      <c r="N287">
        <f t="shared" si="35"/>
        <v>350000</v>
      </c>
      <c r="O287">
        <f t="shared" si="36"/>
        <v>3500</v>
      </c>
      <c r="P287">
        <f t="shared" si="37"/>
        <v>35</v>
      </c>
      <c r="Q287" s="31">
        <f t="shared" si="49"/>
        <v>135353535353535</v>
      </c>
      <c r="R287" s="31" t="str">
        <f t="shared" si="38"/>
        <v/>
      </c>
      <c r="S287" s="1" t="str">
        <f t="shared" si="50"/>
        <v/>
      </c>
      <c r="T287" s="1" t="str">
        <f t="shared" si="51"/>
        <v/>
      </c>
      <c r="U287" s="1" t="str">
        <f t="shared" si="52"/>
        <v/>
      </c>
      <c r="V287" s="1"/>
      <c r="W287">
        <f t="shared" si="53"/>
        <v>85</v>
      </c>
      <c r="X287" s="31" t="e">
        <f t="array" ref="X287">VLOOKUP(MIN(IF($Q$203:$Q$806&gt;X286,$Q$203:$Q$806)),$Q$203:$Q$806,1,FALSE)</f>
        <v>#N/A</v>
      </c>
      <c r="Y287" s="31" t="e">
        <f t="shared" si="39"/>
        <v>#N/A</v>
      </c>
      <c r="Z287" s="31" t="e">
        <f t="shared" si="40"/>
        <v>#N/A</v>
      </c>
      <c r="AA287" s="31" t="e">
        <f t="shared" si="41"/>
        <v>#N/A</v>
      </c>
      <c r="AB287" s="31" t="e">
        <f t="shared" si="42"/>
        <v>#N/A</v>
      </c>
      <c r="AC287" s="31" t="e">
        <f t="shared" si="43"/>
        <v>#N/A</v>
      </c>
      <c r="AD287" s="31" t="e">
        <f t="shared" si="44"/>
        <v>#N/A</v>
      </c>
      <c r="AE287" s="10">
        <f t="shared" si="28"/>
        <v>0</v>
      </c>
      <c r="AF287" s="10">
        <f t="shared" si="29"/>
        <v>0</v>
      </c>
      <c r="AG287" s="10">
        <f t="shared" si="30"/>
        <v>0</v>
      </c>
      <c r="AH287" s="36">
        <f t="shared" si="45"/>
        <v>0</v>
      </c>
      <c r="AI287" s="36">
        <f t="shared" si="46"/>
        <v>0</v>
      </c>
    </row>
    <row r="288" spans="1:35" x14ac:dyDescent="0.25">
      <c r="A288" s="1">
        <f t="shared" si="47"/>
        <v>0</v>
      </c>
      <c r="B288" s="1" t="str">
        <f>IF('PASTE DATA HERE'!$D88="","",'PASTE DATA HERE'!A88)</f>
        <v/>
      </c>
      <c r="C288" s="1" t="str">
        <f>IF('PASTE DATA HERE'!$D88="","",'PASTE DATA HERE'!B88)</f>
        <v/>
      </c>
      <c r="D288" s="1" t="str">
        <f>IF('PASTE DATA HERE'!$D88="","",'PASTE DATA HERE'!C88)</f>
        <v/>
      </c>
      <c r="E288" s="1" t="str">
        <f>IF('PASTE DATA HERE'!$D88="","",'PASTE DATA HERE'!D88)</f>
        <v/>
      </c>
      <c r="F288" s="1"/>
      <c r="G288" s="1"/>
      <c r="H288" s="1">
        <v>86</v>
      </c>
      <c r="I288" s="1" t="str">
        <f t="shared" si="48"/>
        <v>ZZZZZZZZZ</v>
      </c>
      <c r="J288">
        <f t="shared" si="31"/>
        <v>35000000000000</v>
      </c>
      <c r="K288">
        <f t="shared" si="32"/>
        <v>350000000000</v>
      </c>
      <c r="L288">
        <f t="shared" si="33"/>
        <v>3500000000</v>
      </c>
      <c r="M288">
        <f t="shared" si="34"/>
        <v>35000000</v>
      </c>
      <c r="N288">
        <f t="shared" si="35"/>
        <v>350000</v>
      </c>
      <c r="O288">
        <f t="shared" si="36"/>
        <v>3500</v>
      </c>
      <c r="P288">
        <f t="shared" si="37"/>
        <v>35</v>
      </c>
      <c r="Q288" s="31">
        <f t="shared" si="49"/>
        <v>135353535353535</v>
      </c>
      <c r="R288" s="31" t="str">
        <f t="shared" si="38"/>
        <v/>
      </c>
      <c r="S288" s="1" t="str">
        <f t="shared" si="50"/>
        <v/>
      </c>
      <c r="T288" s="1" t="str">
        <f t="shared" si="51"/>
        <v/>
      </c>
      <c r="U288" s="1" t="str">
        <f t="shared" si="52"/>
        <v/>
      </c>
      <c r="V288" s="1"/>
      <c r="W288">
        <f t="shared" si="53"/>
        <v>86</v>
      </c>
      <c r="X288" s="31" t="e">
        <f t="array" ref="X288">VLOOKUP(MIN(IF($Q$203:$Q$806&gt;X287,$Q$203:$Q$806)),$Q$203:$Q$806,1,FALSE)</f>
        <v>#N/A</v>
      </c>
      <c r="Y288" s="31" t="e">
        <f t="shared" si="39"/>
        <v>#N/A</v>
      </c>
      <c r="Z288" s="31" t="e">
        <f t="shared" si="40"/>
        <v>#N/A</v>
      </c>
      <c r="AA288" s="31" t="e">
        <f t="shared" si="41"/>
        <v>#N/A</v>
      </c>
      <c r="AB288" s="31" t="e">
        <f t="shared" si="42"/>
        <v>#N/A</v>
      </c>
      <c r="AC288" s="31" t="e">
        <f t="shared" si="43"/>
        <v>#N/A</v>
      </c>
      <c r="AD288" s="31" t="e">
        <f t="shared" si="44"/>
        <v>#N/A</v>
      </c>
      <c r="AE288" s="9">
        <f t="shared" si="28"/>
        <v>0</v>
      </c>
      <c r="AF288" s="9">
        <f t="shared" si="29"/>
        <v>0</v>
      </c>
      <c r="AG288" s="9">
        <f t="shared" si="30"/>
        <v>0</v>
      </c>
      <c r="AH288" s="36">
        <f t="shared" si="45"/>
        <v>0</v>
      </c>
      <c r="AI288" s="36">
        <f t="shared" si="46"/>
        <v>0</v>
      </c>
    </row>
    <row r="289" spans="1:35" x14ac:dyDescent="0.25">
      <c r="A289" s="1">
        <f t="shared" si="47"/>
        <v>0</v>
      </c>
      <c r="B289" s="1" t="str">
        <f>IF('PASTE DATA HERE'!$D89="","",'PASTE DATA HERE'!A89)</f>
        <v/>
      </c>
      <c r="C289" s="1" t="str">
        <f>IF('PASTE DATA HERE'!$D89="","",'PASTE DATA HERE'!B89)</f>
        <v/>
      </c>
      <c r="D289" s="1" t="str">
        <f>IF('PASTE DATA HERE'!$D89="","",'PASTE DATA HERE'!C89)</f>
        <v/>
      </c>
      <c r="E289" s="1" t="str">
        <f>IF('PASTE DATA HERE'!$D89="","",'PASTE DATA HERE'!D89)</f>
        <v/>
      </c>
      <c r="F289" s="1"/>
      <c r="G289" s="1"/>
      <c r="H289" s="1">
        <v>87</v>
      </c>
      <c r="I289" s="1" t="str">
        <f t="shared" si="48"/>
        <v>ZZZZZZZZZ</v>
      </c>
      <c r="J289">
        <f t="shared" si="31"/>
        <v>35000000000000</v>
      </c>
      <c r="K289">
        <f t="shared" si="32"/>
        <v>350000000000</v>
      </c>
      <c r="L289">
        <f t="shared" si="33"/>
        <v>3500000000</v>
      </c>
      <c r="M289">
        <f t="shared" si="34"/>
        <v>35000000</v>
      </c>
      <c r="N289">
        <f t="shared" si="35"/>
        <v>350000</v>
      </c>
      <c r="O289">
        <f t="shared" si="36"/>
        <v>3500</v>
      </c>
      <c r="P289">
        <f t="shared" si="37"/>
        <v>35</v>
      </c>
      <c r="Q289" s="31">
        <f t="shared" si="49"/>
        <v>135353535353535</v>
      </c>
      <c r="R289" s="31" t="str">
        <f t="shared" si="38"/>
        <v/>
      </c>
      <c r="S289" s="1" t="str">
        <f t="shared" si="50"/>
        <v/>
      </c>
      <c r="T289" s="1" t="str">
        <f t="shared" si="51"/>
        <v/>
      </c>
      <c r="U289" s="1" t="str">
        <f t="shared" si="52"/>
        <v/>
      </c>
      <c r="V289" s="1"/>
      <c r="W289">
        <f t="shared" si="53"/>
        <v>87</v>
      </c>
      <c r="X289" s="31" t="e">
        <f t="array" ref="X289">VLOOKUP(MIN(IF($Q$203:$Q$806&gt;X288,$Q$203:$Q$806)),$Q$203:$Q$806,1,FALSE)</f>
        <v>#N/A</v>
      </c>
      <c r="Y289" s="31" t="e">
        <f t="shared" si="39"/>
        <v>#N/A</v>
      </c>
      <c r="Z289" s="31" t="e">
        <f t="shared" si="40"/>
        <v>#N/A</v>
      </c>
      <c r="AA289" s="31" t="e">
        <f t="shared" si="41"/>
        <v>#N/A</v>
      </c>
      <c r="AB289" s="31" t="e">
        <f t="shared" si="42"/>
        <v>#N/A</v>
      </c>
      <c r="AC289" s="31" t="e">
        <f t="shared" si="43"/>
        <v>#N/A</v>
      </c>
      <c r="AD289" s="31" t="e">
        <f t="shared" si="44"/>
        <v>#N/A</v>
      </c>
      <c r="AE289" s="10">
        <f t="shared" si="28"/>
        <v>0</v>
      </c>
      <c r="AF289" s="10">
        <f t="shared" si="29"/>
        <v>0</v>
      </c>
      <c r="AG289" s="10">
        <f t="shared" si="30"/>
        <v>0</v>
      </c>
      <c r="AH289" s="36">
        <f t="shared" si="45"/>
        <v>0</v>
      </c>
      <c r="AI289" s="36">
        <f t="shared" si="46"/>
        <v>0</v>
      </c>
    </row>
    <row r="290" spans="1:35" x14ac:dyDescent="0.25">
      <c r="A290" s="1">
        <f t="shared" si="47"/>
        <v>0</v>
      </c>
      <c r="B290" s="1" t="str">
        <f>IF('PASTE DATA HERE'!$D90="","",'PASTE DATA HERE'!A90)</f>
        <v/>
      </c>
      <c r="C290" s="1" t="str">
        <f>IF('PASTE DATA HERE'!$D90="","",'PASTE DATA HERE'!B90)</f>
        <v/>
      </c>
      <c r="D290" s="1" t="str">
        <f>IF('PASTE DATA HERE'!$D90="","",'PASTE DATA HERE'!C90)</f>
        <v/>
      </c>
      <c r="E290" s="1" t="str">
        <f>IF('PASTE DATA HERE'!$D90="","",'PASTE DATA HERE'!D90)</f>
        <v/>
      </c>
      <c r="F290" s="1"/>
      <c r="G290" s="1"/>
      <c r="H290" s="1">
        <v>88</v>
      </c>
      <c r="I290" s="1" t="str">
        <f t="shared" si="48"/>
        <v>ZZZZZZZZZ</v>
      </c>
      <c r="J290">
        <f t="shared" si="31"/>
        <v>35000000000000</v>
      </c>
      <c r="K290">
        <f t="shared" si="32"/>
        <v>350000000000</v>
      </c>
      <c r="L290">
        <f t="shared" si="33"/>
        <v>3500000000</v>
      </c>
      <c r="M290">
        <f t="shared" si="34"/>
        <v>35000000</v>
      </c>
      <c r="N290">
        <f t="shared" si="35"/>
        <v>350000</v>
      </c>
      <c r="O290">
        <f t="shared" si="36"/>
        <v>3500</v>
      </c>
      <c r="P290">
        <f t="shared" si="37"/>
        <v>35</v>
      </c>
      <c r="Q290" s="31">
        <f t="shared" si="49"/>
        <v>135353535353535</v>
      </c>
      <c r="R290" s="31" t="str">
        <f t="shared" si="38"/>
        <v/>
      </c>
      <c r="S290" s="1" t="str">
        <f t="shared" si="50"/>
        <v/>
      </c>
      <c r="T290" s="1" t="str">
        <f t="shared" si="51"/>
        <v/>
      </c>
      <c r="U290" s="1" t="str">
        <f t="shared" si="52"/>
        <v/>
      </c>
      <c r="V290" s="1"/>
      <c r="W290">
        <f t="shared" si="53"/>
        <v>88</v>
      </c>
      <c r="X290" s="31" t="e">
        <f t="array" ref="X290">VLOOKUP(MIN(IF($Q$203:$Q$806&gt;X289,$Q$203:$Q$806)),$Q$203:$Q$806,1,FALSE)</f>
        <v>#N/A</v>
      </c>
      <c r="Y290" s="31" t="e">
        <f t="shared" si="39"/>
        <v>#N/A</v>
      </c>
      <c r="Z290" s="31" t="e">
        <f t="shared" si="40"/>
        <v>#N/A</v>
      </c>
      <c r="AA290" s="31" t="e">
        <f t="shared" si="41"/>
        <v>#N/A</v>
      </c>
      <c r="AB290" s="31" t="e">
        <f t="shared" si="42"/>
        <v>#N/A</v>
      </c>
      <c r="AC290" s="31" t="e">
        <f t="shared" si="43"/>
        <v>#N/A</v>
      </c>
      <c r="AD290" s="31" t="e">
        <f t="shared" si="44"/>
        <v>#N/A</v>
      </c>
      <c r="AE290" s="9">
        <f t="shared" si="28"/>
        <v>0</v>
      </c>
      <c r="AF290" s="9">
        <f t="shared" si="29"/>
        <v>0</v>
      </c>
      <c r="AG290" s="9">
        <f t="shared" si="30"/>
        <v>0</v>
      </c>
      <c r="AH290" s="36">
        <f t="shared" si="45"/>
        <v>0</v>
      </c>
      <c r="AI290" s="36">
        <f t="shared" si="46"/>
        <v>0</v>
      </c>
    </row>
    <row r="291" spans="1:35" x14ac:dyDescent="0.25">
      <c r="A291" s="1">
        <f t="shared" si="47"/>
        <v>0</v>
      </c>
      <c r="B291" s="1" t="str">
        <f>IF('PASTE DATA HERE'!$D91="","",'PASTE DATA HERE'!A91)</f>
        <v/>
      </c>
      <c r="C291" s="1" t="str">
        <f>IF('PASTE DATA HERE'!$D91="","",'PASTE DATA HERE'!B91)</f>
        <v/>
      </c>
      <c r="D291" s="1" t="str">
        <f>IF('PASTE DATA HERE'!$D91="","",'PASTE DATA HERE'!C91)</f>
        <v/>
      </c>
      <c r="E291" s="1" t="str">
        <f>IF('PASTE DATA HERE'!$D91="","",'PASTE DATA HERE'!D91)</f>
        <v/>
      </c>
      <c r="F291" s="1"/>
      <c r="G291" s="1"/>
      <c r="H291" s="1">
        <v>89</v>
      </c>
      <c r="I291" s="1" t="str">
        <f t="shared" si="48"/>
        <v>ZZZZZZZZZ</v>
      </c>
      <c r="J291">
        <f t="shared" si="31"/>
        <v>35000000000000</v>
      </c>
      <c r="K291">
        <f t="shared" si="32"/>
        <v>350000000000</v>
      </c>
      <c r="L291">
        <f t="shared" si="33"/>
        <v>3500000000</v>
      </c>
      <c r="M291">
        <f t="shared" si="34"/>
        <v>35000000</v>
      </c>
      <c r="N291">
        <f t="shared" si="35"/>
        <v>350000</v>
      </c>
      <c r="O291">
        <f t="shared" si="36"/>
        <v>3500</v>
      </c>
      <c r="P291">
        <f t="shared" si="37"/>
        <v>35</v>
      </c>
      <c r="Q291" s="31">
        <f t="shared" si="49"/>
        <v>135353535353535</v>
      </c>
      <c r="R291" s="31" t="str">
        <f t="shared" si="38"/>
        <v/>
      </c>
      <c r="S291" s="1" t="str">
        <f t="shared" si="50"/>
        <v/>
      </c>
      <c r="T291" s="1" t="str">
        <f t="shared" si="51"/>
        <v/>
      </c>
      <c r="U291" s="1" t="str">
        <f t="shared" si="52"/>
        <v/>
      </c>
      <c r="V291" s="1"/>
      <c r="W291">
        <f t="shared" si="53"/>
        <v>89</v>
      </c>
      <c r="X291" s="31" t="e">
        <f t="array" ref="X291">VLOOKUP(MIN(IF($Q$203:$Q$806&gt;X290,$Q$203:$Q$806)),$Q$203:$Q$806,1,FALSE)</f>
        <v>#N/A</v>
      </c>
      <c r="Y291" s="31" t="e">
        <f t="shared" si="39"/>
        <v>#N/A</v>
      </c>
      <c r="Z291" s="31" t="e">
        <f t="shared" si="40"/>
        <v>#N/A</v>
      </c>
      <c r="AA291" s="31" t="e">
        <f t="shared" si="41"/>
        <v>#N/A</v>
      </c>
      <c r="AB291" s="31" t="e">
        <f t="shared" si="42"/>
        <v>#N/A</v>
      </c>
      <c r="AC291" s="31" t="e">
        <f t="shared" si="43"/>
        <v>#N/A</v>
      </c>
      <c r="AD291" s="31" t="e">
        <f t="shared" si="44"/>
        <v>#N/A</v>
      </c>
      <c r="AE291" s="10">
        <f t="shared" si="28"/>
        <v>0</v>
      </c>
      <c r="AF291" s="10">
        <f t="shared" si="29"/>
        <v>0</v>
      </c>
      <c r="AG291" s="10">
        <f t="shared" si="30"/>
        <v>0</v>
      </c>
      <c r="AH291" s="36">
        <f t="shared" si="45"/>
        <v>0</v>
      </c>
      <c r="AI291" s="36">
        <f t="shared" si="46"/>
        <v>0</v>
      </c>
    </row>
    <row r="292" spans="1:35" x14ac:dyDescent="0.25">
      <c r="A292" s="1">
        <f t="shared" si="47"/>
        <v>0</v>
      </c>
      <c r="B292" s="1" t="str">
        <f>IF('PASTE DATA HERE'!$D92="","",'PASTE DATA HERE'!A92)</f>
        <v/>
      </c>
      <c r="C292" s="1" t="str">
        <f>IF('PASTE DATA HERE'!$D92="","",'PASTE DATA HERE'!B92)</f>
        <v/>
      </c>
      <c r="D292" s="1" t="str">
        <f>IF('PASTE DATA HERE'!$D92="","",'PASTE DATA HERE'!C92)</f>
        <v/>
      </c>
      <c r="E292" s="1" t="str">
        <f>IF('PASTE DATA HERE'!$D92="","",'PASTE DATA HERE'!D92)</f>
        <v/>
      </c>
      <c r="F292" s="1"/>
      <c r="G292" s="1"/>
      <c r="H292" s="1">
        <v>90</v>
      </c>
      <c r="I292" s="1" t="str">
        <f t="shared" si="48"/>
        <v>ZZZZZZZZZ</v>
      </c>
      <c r="J292">
        <f t="shared" si="31"/>
        <v>35000000000000</v>
      </c>
      <c r="K292">
        <f t="shared" si="32"/>
        <v>350000000000</v>
      </c>
      <c r="L292">
        <f t="shared" si="33"/>
        <v>3500000000</v>
      </c>
      <c r="M292">
        <f t="shared" si="34"/>
        <v>35000000</v>
      </c>
      <c r="N292">
        <f t="shared" si="35"/>
        <v>350000</v>
      </c>
      <c r="O292">
        <f t="shared" si="36"/>
        <v>3500</v>
      </c>
      <c r="P292">
        <f t="shared" si="37"/>
        <v>35</v>
      </c>
      <c r="Q292" s="31">
        <f t="shared" si="49"/>
        <v>135353535353535</v>
      </c>
      <c r="R292" s="31" t="str">
        <f t="shared" si="38"/>
        <v/>
      </c>
      <c r="S292" s="1" t="str">
        <f t="shared" si="50"/>
        <v/>
      </c>
      <c r="T292" s="1" t="str">
        <f t="shared" si="51"/>
        <v/>
      </c>
      <c r="U292" s="1" t="str">
        <f t="shared" si="52"/>
        <v/>
      </c>
      <c r="V292" s="1"/>
      <c r="W292">
        <f t="shared" si="53"/>
        <v>90</v>
      </c>
      <c r="X292" s="31" t="e">
        <f t="array" ref="X292">VLOOKUP(MIN(IF($Q$203:$Q$806&gt;X291,$Q$203:$Q$806)),$Q$203:$Q$806,1,FALSE)</f>
        <v>#N/A</v>
      </c>
      <c r="Y292" s="31" t="e">
        <f t="shared" si="39"/>
        <v>#N/A</v>
      </c>
      <c r="Z292" s="31" t="e">
        <f t="shared" si="40"/>
        <v>#N/A</v>
      </c>
      <c r="AA292" s="31" t="e">
        <f t="shared" si="41"/>
        <v>#N/A</v>
      </c>
      <c r="AB292" s="31" t="e">
        <f t="shared" si="42"/>
        <v>#N/A</v>
      </c>
      <c r="AC292" s="31" t="e">
        <f t="shared" si="43"/>
        <v>#N/A</v>
      </c>
      <c r="AD292" s="31" t="e">
        <f t="shared" si="44"/>
        <v>#N/A</v>
      </c>
      <c r="AE292" s="9">
        <f t="shared" si="28"/>
        <v>0</v>
      </c>
      <c r="AF292" s="9">
        <f t="shared" si="29"/>
        <v>0</v>
      </c>
      <c r="AG292" s="9">
        <f t="shared" si="30"/>
        <v>0</v>
      </c>
      <c r="AH292" s="36">
        <f t="shared" si="45"/>
        <v>0</v>
      </c>
      <c r="AI292" s="36">
        <f t="shared" si="46"/>
        <v>0</v>
      </c>
    </row>
    <row r="293" spans="1:35" x14ac:dyDescent="0.25">
      <c r="A293" s="1">
        <f t="shared" si="47"/>
        <v>0</v>
      </c>
      <c r="B293" s="1" t="str">
        <f>IF('PASTE DATA HERE'!$D93="","",'PASTE DATA HERE'!A93)</f>
        <v/>
      </c>
      <c r="C293" s="1" t="str">
        <f>IF('PASTE DATA HERE'!$D93="","",'PASTE DATA HERE'!B93)</f>
        <v/>
      </c>
      <c r="D293" s="1" t="str">
        <f>IF('PASTE DATA HERE'!$D93="","",'PASTE DATA HERE'!C93)</f>
        <v/>
      </c>
      <c r="E293" s="1" t="str">
        <f>IF('PASTE DATA HERE'!$D93="","",'PASTE DATA HERE'!D93)</f>
        <v/>
      </c>
      <c r="F293" s="1"/>
      <c r="G293" s="1"/>
      <c r="H293" s="1">
        <v>91</v>
      </c>
      <c r="I293" s="1" t="str">
        <f t="shared" si="48"/>
        <v>ZZZZZZZZZ</v>
      </c>
      <c r="J293">
        <f t="shared" si="31"/>
        <v>35000000000000</v>
      </c>
      <c r="K293">
        <f t="shared" si="32"/>
        <v>350000000000</v>
      </c>
      <c r="L293">
        <f t="shared" si="33"/>
        <v>3500000000</v>
      </c>
      <c r="M293">
        <f t="shared" si="34"/>
        <v>35000000</v>
      </c>
      <c r="N293">
        <f t="shared" si="35"/>
        <v>350000</v>
      </c>
      <c r="O293">
        <f t="shared" si="36"/>
        <v>3500</v>
      </c>
      <c r="P293">
        <f t="shared" si="37"/>
        <v>35</v>
      </c>
      <c r="Q293" s="31">
        <f t="shared" si="49"/>
        <v>135353535353535</v>
      </c>
      <c r="R293" s="31" t="str">
        <f t="shared" si="38"/>
        <v/>
      </c>
      <c r="S293" s="1" t="str">
        <f t="shared" si="50"/>
        <v/>
      </c>
      <c r="T293" s="1" t="str">
        <f t="shared" si="51"/>
        <v/>
      </c>
      <c r="U293" s="1" t="str">
        <f t="shared" si="52"/>
        <v/>
      </c>
      <c r="V293" s="1"/>
      <c r="W293">
        <f t="shared" si="53"/>
        <v>91</v>
      </c>
      <c r="X293" s="31" t="e">
        <f t="array" ref="X293">VLOOKUP(MIN(IF($Q$203:$Q$806&gt;X292,$Q$203:$Q$806)),$Q$203:$Q$806,1,FALSE)</f>
        <v>#N/A</v>
      </c>
      <c r="Y293" s="31" t="e">
        <f t="shared" si="39"/>
        <v>#N/A</v>
      </c>
      <c r="Z293" s="31" t="e">
        <f t="shared" si="40"/>
        <v>#N/A</v>
      </c>
      <c r="AA293" s="31" t="e">
        <f t="shared" si="41"/>
        <v>#N/A</v>
      </c>
      <c r="AB293" s="31" t="e">
        <f t="shared" si="42"/>
        <v>#N/A</v>
      </c>
      <c r="AC293" s="31" t="e">
        <f t="shared" si="43"/>
        <v>#N/A</v>
      </c>
      <c r="AD293" s="31" t="e">
        <f t="shared" si="44"/>
        <v>#N/A</v>
      </c>
      <c r="AE293" s="10">
        <f t="shared" si="28"/>
        <v>0</v>
      </c>
      <c r="AF293" s="10">
        <f t="shared" si="29"/>
        <v>0</v>
      </c>
      <c r="AG293" s="10">
        <f t="shared" si="30"/>
        <v>0</v>
      </c>
      <c r="AH293" s="36">
        <f t="shared" si="45"/>
        <v>0</v>
      </c>
      <c r="AI293" s="36">
        <f t="shared" si="46"/>
        <v>0</v>
      </c>
    </row>
    <row r="294" spans="1:35" x14ac:dyDescent="0.25">
      <c r="A294" s="1">
        <f t="shared" si="47"/>
        <v>0</v>
      </c>
      <c r="B294" s="1" t="str">
        <f>IF('PASTE DATA HERE'!$D94="","",'PASTE DATA HERE'!A94)</f>
        <v/>
      </c>
      <c r="C294" s="1" t="str">
        <f>IF('PASTE DATA HERE'!$D94="","",'PASTE DATA HERE'!B94)</f>
        <v/>
      </c>
      <c r="D294" s="1" t="str">
        <f>IF('PASTE DATA HERE'!$D94="","",'PASTE DATA HERE'!C94)</f>
        <v/>
      </c>
      <c r="E294" s="1" t="str">
        <f>IF('PASTE DATA HERE'!$D94="","",'PASTE DATA HERE'!D94)</f>
        <v/>
      </c>
      <c r="F294" s="1"/>
      <c r="G294" s="1"/>
      <c r="H294" s="1">
        <v>92</v>
      </c>
      <c r="I294" s="1" t="str">
        <f t="shared" si="48"/>
        <v>ZZZZZZZZZ</v>
      </c>
      <c r="J294">
        <f t="shared" si="31"/>
        <v>35000000000000</v>
      </c>
      <c r="K294">
        <f t="shared" si="32"/>
        <v>350000000000</v>
      </c>
      <c r="L294">
        <f t="shared" si="33"/>
        <v>3500000000</v>
      </c>
      <c r="M294">
        <f t="shared" si="34"/>
        <v>35000000</v>
      </c>
      <c r="N294">
        <f t="shared" si="35"/>
        <v>350000</v>
      </c>
      <c r="O294">
        <f t="shared" si="36"/>
        <v>3500</v>
      </c>
      <c r="P294">
        <f t="shared" si="37"/>
        <v>35</v>
      </c>
      <c r="Q294" s="31">
        <f t="shared" si="49"/>
        <v>135353535353535</v>
      </c>
      <c r="R294" s="31" t="str">
        <f t="shared" si="38"/>
        <v/>
      </c>
      <c r="S294" s="1" t="str">
        <f t="shared" si="50"/>
        <v/>
      </c>
      <c r="T294" s="1" t="str">
        <f t="shared" si="51"/>
        <v/>
      </c>
      <c r="U294" s="1" t="str">
        <f t="shared" si="52"/>
        <v/>
      </c>
      <c r="V294" s="1"/>
      <c r="W294">
        <f t="shared" si="53"/>
        <v>92</v>
      </c>
      <c r="X294" s="31" t="e">
        <f t="array" ref="X294">VLOOKUP(MIN(IF($Q$203:$Q$806&gt;X293,$Q$203:$Q$806)),$Q$203:$Q$806,1,FALSE)</f>
        <v>#N/A</v>
      </c>
      <c r="Y294" s="31" t="e">
        <f t="shared" si="39"/>
        <v>#N/A</v>
      </c>
      <c r="Z294" s="31" t="e">
        <f t="shared" si="40"/>
        <v>#N/A</v>
      </c>
      <c r="AA294" s="31" t="e">
        <f t="shared" si="41"/>
        <v>#N/A</v>
      </c>
      <c r="AB294" s="31" t="e">
        <f t="shared" si="42"/>
        <v>#N/A</v>
      </c>
      <c r="AC294" s="31" t="e">
        <f t="shared" si="43"/>
        <v>#N/A</v>
      </c>
      <c r="AD294" s="31" t="e">
        <f t="shared" si="44"/>
        <v>#N/A</v>
      </c>
      <c r="AE294" s="9">
        <f t="shared" si="28"/>
        <v>0</v>
      </c>
      <c r="AF294" s="9">
        <f t="shared" si="29"/>
        <v>0</v>
      </c>
      <c r="AG294" s="9">
        <f t="shared" si="30"/>
        <v>0</v>
      </c>
      <c r="AH294" s="36">
        <f t="shared" si="45"/>
        <v>0</v>
      </c>
      <c r="AI294" s="36">
        <f t="shared" si="46"/>
        <v>0</v>
      </c>
    </row>
    <row r="295" spans="1:35" x14ac:dyDescent="0.25">
      <c r="A295" s="1">
        <f t="shared" si="47"/>
        <v>0</v>
      </c>
      <c r="B295" s="1" t="str">
        <f>IF('PASTE DATA HERE'!$D95="","",'PASTE DATA HERE'!A95)</f>
        <v/>
      </c>
      <c r="C295" s="1" t="str">
        <f>IF('PASTE DATA HERE'!$D95="","",'PASTE DATA HERE'!B95)</f>
        <v/>
      </c>
      <c r="D295" s="1" t="str">
        <f>IF('PASTE DATA HERE'!$D95="","",'PASTE DATA HERE'!C95)</f>
        <v/>
      </c>
      <c r="E295" s="1" t="str">
        <f>IF('PASTE DATA HERE'!$D95="","",'PASTE DATA HERE'!D95)</f>
        <v/>
      </c>
      <c r="F295" s="1"/>
      <c r="G295" s="1"/>
      <c r="H295" s="1">
        <v>93</v>
      </c>
      <c r="I295" s="1" t="str">
        <f t="shared" si="48"/>
        <v>ZZZZZZZZZ</v>
      </c>
      <c r="J295">
        <f t="shared" si="31"/>
        <v>35000000000000</v>
      </c>
      <c r="K295">
        <f t="shared" si="32"/>
        <v>350000000000</v>
      </c>
      <c r="L295">
        <f t="shared" si="33"/>
        <v>3500000000</v>
      </c>
      <c r="M295">
        <f t="shared" si="34"/>
        <v>35000000</v>
      </c>
      <c r="N295">
        <f t="shared" si="35"/>
        <v>350000</v>
      </c>
      <c r="O295">
        <f t="shared" si="36"/>
        <v>3500</v>
      </c>
      <c r="P295">
        <f t="shared" si="37"/>
        <v>35</v>
      </c>
      <c r="Q295" s="31">
        <f t="shared" si="49"/>
        <v>135353535353535</v>
      </c>
      <c r="R295" s="31" t="str">
        <f t="shared" si="38"/>
        <v/>
      </c>
      <c r="S295" s="1" t="str">
        <f t="shared" si="50"/>
        <v/>
      </c>
      <c r="T295" s="1" t="str">
        <f t="shared" si="51"/>
        <v/>
      </c>
      <c r="U295" s="1" t="str">
        <f t="shared" si="52"/>
        <v/>
      </c>
      <c r="V295" s="1"/>
      <c r="W295">
        <f t="shared" si="53"/>
        <v>93</v>
      </c>
      <c r="X295" s="31" t="e">
        <f t="array" ref="X295">VLOOKUP(MIN(IF($Q$203:$Q$806&gt;X294,$Q$203:$Q$806)),$Q$203:$Q$806,1,FALSE)</f>
        <v>#N/A</v>
      </c>
      <c r="Y295" s="31" t="e">
        <f t="shared" si="39"/>
        <v>#N/A</v>
      </c>
      <c r="Z295" s="31" t="e">
        <f t="shared" si="40"/>
        <v>#N/A</v>
      </c>
      <c r="AA295" s="31" t="e">
        <f t="shared" si="41"/>
        <v>#N/A</v>
      </c>
      <c r="AB295" s="31" t="e">
        <f t="shared" si="42"/>
        <v>#N/A</v>
      </c>
      <c r="AC295" s="31" t="e">
        <f t="shared" si="43"/>
        <v>#N/A</v>
      </c>
      <c r="AD295" s="31" t="e">
        <f t="shared" si="44"/>
        <v>#N/A</v>
      </c>
      <c r="AE295" s="10">
        <f t="shared" si="28"/>
        <v>0</v>
      </c>
      <c r="AF295" s="10">
        <f t="shared" si="29"/>
        <v>0</v>
      </c>
      <c r="AG295" s="10">
        <f t="shared" si="30"/>
        <v>0</v>
      </c>
      <c r="AH295" s="36">
        <f t="shared" si="45"/>
        <v>0</v>
      </c>
      <c r="AI295" s="36">
        <f t="shared" si="46"/>
        <v>0</v>
      </c>
    </row>
    <row r="296" spans="1:35" x14ac:dyDescent="0.25">
      <c r="A296" s="1">
        <f t="shared" si="47"/>
        <v>0</v>
      </c>
      <c r="B296" s="1" t="str">
        <f>IF('PASTE DATA HERE'!$D96="","",'PASTE DATA HERE'!A96)</f>
        <v/>
      </c>
      <c r="C296" s="1" t="str">
        <f>IF('PASTE DATA HERE'!$D96="","",'PASTE DATA HERE'!B96)</f>
        <v/>
      </c>
      <c r="D296" s="1" t="str">
        <f>IF('PASTE DATA HERE'!$D96="","",'PASTE DATA HERE'!C96)</f>
        <v/>
      </c>
      <c r="E296" s="1" t="str">
        <f>IF('PASTE DATA HERE'!$D96="","",'PASTE DATA HERE'!D96)</f>
        <v/>
      </c>
      <c r="F296" s="1"/>
      <c r="G296" s="1"/>
      <c r="H296" s="1">
        <v>94</v>
      </c>
      <c r="I296" s="1" t="str">
        <f t="shared" si="48"/>
        <v>ZZZZZZZZZ</v>
      </c>
      <c r="J296">
        <f t="shared" si="31"/>
        <v>35000000000000</v>
      </c>
      <c r="K296">
        <f t="shared" si="32"/>
        <v>350000000000</v>
      </c>
      <c r="L296">
        <f t="shared" si="33"/>
        <v>3500000000</v>
      </c>
      <c r="M296">
        <f t="shared" si="34"/>
        <v>35000000</v>
      </c>
      <c r="N296">
        <f t="shared" si="35"/>
        <v>350000</v>
      </c>
      <c r="O296">
        <f t="shared" si="36"/>
        <v>3500</v>
      </c>
      <c r="P296">
        <f t="shared" si="37"/>
        <v>35</v>
      </c>
      <c r="Q296" s="31">
        <f t="shared" si="49"/>
        <v>135353535353535</v>
      </c>
      <c r="R296" s="31" t="str">
        <f t="shared" si="38"/>
        <v/>
      </c>
      <c r="S296" s="1" t="str">
        <f t="shared" si="50"/>
        <v/>
      </c>
      <c r="T296" s="1" t="str">
        <f t="shared" si="51"/>
        <v/>
      </c>
      <c r="U296" s="1" t="str">
        <f t="shared" si="52"/>
        <v/>
      </c>
      <c r="V296" s="1"/>
      <c r="W296">
        <f t="shared" si="53"/>
        <v>94</v>
      </c>
      <c r="X296" s="31" t="e">
        <f t="array" ref="X296">VLOOKUP(MIN(IF($Q$203:$Q$806&gt;X295,$Q$203:$Q$806)),$Q$203:$Q$806,1,FALSE)</f>
        <v>#N/A</v>
      </c>
      <c r="Y296" s="31" t="e">
        <f t="shared" si="39"/>
        <v>#N/A</v>
      </c>
      <c r="Z296" s="31" t="e">
        <f t="shared" si="40"/>
        <v>#N/A</v>
      </c>
      <c r="AA296" s="31" t="e">
        <f t="shared" si="41"/>
        <v>#N/A</v>
      </c>
      <c r="AB296" s="31" t="e">
        <f t="shared" si="42"/>
        <v>#N/A</v>
      </c>
      <c r="AC296" s="31" t="e">
        <f t="shared" si="43"/>
        <v>#N/A</v>
      </c>
      <c r="AD296" s="31" t="e">
        <f t="shared" si="44"/>
        <v>#N/A</v>
      </c>
      <c r="AE296" s="9">
        <f t="shared" si="28"/>
        <v>0</v>
      </c>
      <c r="AF296" s="9">
        <f t="shared" si="29"/>
        <v>0</v>
      </c>
      <c r="AG296" s="9">
        <f t="shared" si="30"/>
        <v>0</v>
      </c>
      <c r="AH296" s="36">
        <f t="shared" si="45"/>
        <v>0</v>
      </c>
      <c r="AI296" s="36">
        <f t="shared" si="46"/>
        <v>0</v>
      </c>
    </row>
    <row r="297" spans="1:35" x14ac:dyDescent="0.25">
      <c r="A297" s="1">
        <f t="shared" si="47"/>
        <v>0</v>
      </c>
      <c r="B297" s="1" t="str">
        <f>IF('PASTE DATA HERE'!$D97="","",'PASTE DATA HERE'!A97)</f>
        <v/>
      </c>
      <c r="C297" s="1" t="str">
        <f>IF('PASTE DATA HERE'!$D97="","",'PASTE DATA HERE'!B97)</f>
        <v/>
      </c>
      <c r="D297" s="1" t="str">
        <f>IF('PASTE DATA HERE'!$D97="","",'PASTE DATA HERE'!C97)</f>
        <v/>
      </c>
      <c r="E297" s="1" t="str">
        <f>IF('PASTE DATA HERE'!$D97="","",'PASTE DATA HERE'!D97)</f>
        <v/>
      </c>
      <c r="F297" s="1"/>
      <c r="G297" s="1"/>
      <c r="H297" s="1">
        <v>95</v>
      </c>
      <c r="I297" s="1" t="str">
        <f t="shared" si="48"/>
        <v>ZZZZZZZZZ</v>
      </c>
      <c r="J297">
        <f t="shared" si="31"/>
        <v>35000000000000</v>
      </c>
      <c r="K297">
        <f t="shared" si="32"/>
        <v>350000000000</v>
      </c>
      <c r="L297">
        <f t="shared" si="33"/>
        <v>3500000000</v>
      </c>
      <c r="M297">
        <f t="shared" si="34"/>
        <v>35000000</v>
      </c>
      <c r="N297">
        <f t="shared" si="35"/>
        <v>350000</v>
      </c>
      <c r="O297">
        <f t="shared" si="36"/>
        <v>3500</v>
      </c>
      <c r="P297">
        <f t="shared" si="37"/>
        <v>35</v>
      </c>
      <c r="Q297" s="31">
        <f t="shared" si="49"/>
        <v>135353535353535</v>
      </c>
      <c r="R297" s="31" t="str">
        <f t="shared" si="38"/>
        <v/>
      </c>
      <c r="S297" s="1" t="str">
        <f t="shared" si="50"/>
        <v/>
      </c>
      <c r="T297" s="1" t="str">
        <f t="shared" si="51"/>
        <v/>
      </c>
      <c r="U297" s="1" t="str">
        <f t="shared" si="52"/>
        <v/>
      </c>
      <c r="V297" s="1"/>
      <c r="W297">
        <f t="shared" si="53"/>
        <v>95</v>
      </c>
      <c r="X297" s="31" t="e">
        <f t="array" ref="X297">VLOOKUP(MIN(IF($Q$203:$Q$806&gt;X296,$Q$203:$Q$806)),$Q$203:$Q$806,1,FALSE)</f>
        <v>#N/A</v>
      </c>
      <c r="Y297" s="31" t="e">
        <f t="shared" si="39"/>
        <v>#N/A</v>
      </c>
      <c r="Z297" s="31" t="e">
        <f t="shared" si="40"/>
        <v>#N/A</v>
      </c>
      <c r="AA297" s="31" t="e">
        <f t="shared" si="41"/>
        <v>#N/A</v>
      </c>
      <c r="AB297" s="31" t="e">
        <f t="shared" si="42"/>
        <v>#N/A</v>
      </c>
      <c r="AC297" s="31" t="e">
        <f t="shared" si="43"/>
        <v>#N/A</v>
      </c>
      <c r="AD297" s="31" t="e">
        <f t="shared" si="44"/>
        <v>#N/A</v>
      </c>
      <c r="AE297" s="10">
        <f t="shared" si="28"/>
        <v>0</v>
      </c>
      <c r="AF297" s="10">
        <f t="shared" si="29"/>
        <v>0</v>
      </c>
      <c r="AG297" s="10">
        <f t="shared" si="30"/>
        <v>0</v>
      </c>
      <c r="AH297" s="36">
        <f t="shared" si="45"/>
        <v>0</v>
      </c>
      <c r="AI297" s="36">
        <f t="shared" si="46"/>
        <v>0</v>
      </c>
    </row>
    <row r="298" spans="1:35" x14ac:dyDescent="0.25">
      <c r="A298" s="1">
        <f t="shared" si="47"/>
        <v>0</v>
      </c>
      <c r="B298" s="1" t="str">
        <f>IF('PASTE DATA HERE'!$D98="","",'PASTE DATA HERE'!A98)</f>
        <v/>
      </c>
      <c r="C298" s="1" t="str">
        <f>IF('PASTE DATA HERE'!$D98="","",'PASTE DATA HERE'!B98)</f>
        <v/>
      </c>
      <c r="D298" s="1" t="str">
        <f>IF('PASTE DATA HERE'!$D98="","",'PASTE DATA HERE'!C98)</f>
        <v/>
      </c>
      <c r="E298" s="1" t="str">
        <f>IF('PASTE DATA HERE'!$D98="","",'PASTE DATA HERE'!D98)</f>
        <v/>
      </c>
      <c r="F298" s="1"/>
      <c r="G298" s="1"/>
      <c r="H298" s="1">
        <v>96</v>
      </c>
      <c r="I298" s="1" t="str">
        <f t="shared" si="48"/>
        <v>ZZZZZZZZZ</v>
      </c>
      <c r="J298">
        <f t="shared" si="31"/>
        <v>35000000000000</v>
      </c>
      <c r="K298">
        <f t="shared" si="32"/>
        <v>350000000000</v>
      </c>
      <c r="L298">
        <f t="shared" si="33"/>
        <v>3500000000</v>
      </c>
      <c r="M298">
        <f t="shared" si="34"/>
        <v>35000000</v>
      </c>
      <c r="N298">
        <f t="shared" si="35"/>
        <v>350000</v>
      </c>
      <c r="O298">
        <f t="shared" si="36"/>
        <v>3500</v>
      </c>
      <c r="P298">
        <f t="shared" si="37"/>
        <v>35</v>
      </c>
      <c r="Q298" s="31">
        <f t="shared" si="49"/>
        <v>135353535353535</v>
      </c>
      <c r="R298" s="31" t="str">
        <f t="shared" si="38"/>
        <v/>
      </c>
      <c r="S298" s="1" t="str">
        <f t="shared" si="50"/>
        <v/>
      </c>
      <c r="T298" s="1" t="str">
        <f t="shared" si="51"/>
        <v/>
      </c>
      <c r="U298" s="1" t="str">
        <f t="shared" si="52"/>
        <v/>
      </c>
      <c r="V298" s="1"/>
      <c r="W298">
        <f t="shared" si="53"/>
        <v>96</v>
      </c>
      <c r="X298" s="31" t="e">
        <f t="array" ref="X298">VLOOKUP(MIN(IF($Q$203:$Q$806&gt;X297,$Q$203:$Q$806)),$Q$203:$Q$806,1,FALSE)</f>
        <v>#N/A</v>
      </c>
      <c r="Y298" s="31" t="e">
        <f t="shared" si="39"/>
        <v>#N/A</v>
      </c>
      <c r="Z298" s="31" t="e">
        <f t="shared" si="40"/>
        <v>#N/A</v>
      </c>
      <c r="AA298" s="31" t="e">
        <f t="shared" si="41"/>
        <v>#N/A</v>
      </c>
      <c r="AB298" s="31" t="e">
        <f t="shared" si="42"/>
        <v>#N/A</v>
      </c>
      <c r="AC298" s="31" t="e">
        <f t="shared" si="43"/>
        <v>#N/A</v>
      </c>
      <c r="AD298" s="31" t="e">
        <f t="shared" si="44"/>
        <v>#N/A</v>
      </c>
      <c r="AE298" s="9">
        <f t="shared" si="28"/>
        <v>0</v>
      </c>
      <c r="AF298" s="9">
        <f t="shared" si="29"/>
        <v>0</v>
      </c>
      <c r="AG298" s="9">
        <f t="shared" si="30"/>
        <v>0</v>
      </c>
      <c r="AH298" s="36">
        <f t="shared" si="45"/>
        <v>0</v>
      </c>
      <c r="AI298" s="36">
        <f t="shared" si="46"/>
        <v>0</v>
      </c>
    </row>
    <row r="299" spans="1:35" x14ac:dyDescent="0.25">
      <c r="A299" s="1">
        <f t="shared" si="47"/>
        <v>0</v>
      </c>
      <c r="B299" s="1" t="str">
        <f>IF('PASTE DATA HERE'!$D99="","",'PASTE DATA HERE'!A99)</f>
        <v/>
      </c>
      <c r="C299" s="1" t="str">
        <f>IF('PASTE DATA HERE'!$D99="","",'PASTE DATA HERE'!B99)</f>
        <v/>
      </c>
      <c r="D299" s="1" t="str">
        <f>IF('PASTE DATA HERE'!$D99="","",'PASTE DATA HERE'!C99)</f>
        <v/>
      </c>
      <c r="E299" s="1" t="str">
        <f>IF('PASTE DATA HERE'!$D99="","",'PASTE DATA HERE'!D99)</f>
        <v/>
      </c>
      <c r="F299" s="1"/>
      <c r="G299" s="1"/>
      <c r="H299" s="1">
        <v>97</v>
      </c>
      <c r="I299" s="1" t="str">
        <f t="shared" si="48"/>
        <v>ZZZZZZZZZ</v>
      </c>
      <c r="J299">
        <f t="shared" si="31"/>
        <v>35000000000000</v>
      </c>
      <c r="K299">
        <f t="shared" si="32"/>
        <v>350000000000</v>
      </c>
      <c r="L299">
        <f t="shared" si="33"/>
        <v>3500000000</v>
      </c>
      <c r="M299">
        <f t="shared" si="34"/>
        <v>35000000</v>
      </c>
      <c r="N299">
        <f t="shared" si="35"/>
        <v>350000</v>
      </c>
      <c r="O299">
        <f t="shared" si="36"/>
        <v>3500</v>
      </c>
      <c r="P299">
        <f t="shared" si="37"/>
        <v>35</v>
      </c>
      <c r="Q299" s="31">
        <f t="shared" si="49"/>
        <v>135353535353535</v>
      </c>
      <c r="R299" s="31" t="str">
        <f t="shared" si="38"/>
        <v/>
      </c>
      <c r="S299" s="1" t="str">
        <f t="shared" si="50"/>
        <v/>
      </c>
      <c r="T299" s="1" t="str">
        <f t="shared" si="51"/>
        <v/>
      </c>
      <c r="U299" s="1" t="str">
        <f t="shared" si="52"/>
        <v/>
      </c>
      <c r="V299" s="1"/>
      <c r="W299">
        <f t="shared" si="53"/>
        <v>97</v>
      </c>
      <c r="X299" s="31" t="e">
        <f t="array" ref="X299">VLOOKUP(MIN(IF($Q$203:$Q$806&gt;X298,$Q$203:$Q$806)),$Q$203:$Q$806,1,FALSE)</f>
        <v>#N/A</v>
      </c>
      <c r="Y299" s="31" t="e">
        <f t="shared" si="39"/>
        <v>#N/A</v>
      </c>
      <c r="Z299" s="31" t="e">
        <f t="shared" si="40"/>
        <v>#N/A</v>
      </c>
      <c r="AA299" s="31" t="e">
        <f t="shared" si="41"/>
        <v>#N/A</v>
      </c>
      <c r="AB299" s="31" t="e">
        <f t="shared" si="42"/>
        <v>#N/A</v>
      </c>
      <c r="AC299" s="31" t="e">
        <f t="shared" si="43"/>
        <v>#N/A</v>
      </c>
      <c r="AD299" s="31" t="e">
        <f t="shared" si="44"/>
        <v>#N/A</v>
      </c>
      <c r="AE299" s="10">
        <f t="shared" si="28"/>
        <v>0</v>
      </c>
      <c r="AF299" s="10">
        <f t="shared" si="29"/>
        <v>0</v>
      </c>
      <c r="AG299" s="10">
        <f t="shared" si="30"/>
        <v>0</v>
      </c>
      <c r="AH299" s="36">
        <f t="shared" si="45"/>
        <v>0</v>
      </c>
      <c r="AI299" s="36">
        <f t="shared" si="46"/>
        <v>0</v>
      </c>
    </row>
    <row r="300" spans="1:35" x14ac:dyDescent="0.25">
      <c r="A300" s="1">
        <f t="shared" si="47"/>
        <v>0</v>
      </c>
      <c r="B300" s="1" t="str">
        <f>IF('PASTE DATA HERE'!$D100="","",'PASTE DATA HERE'!A100)</f>
        <v/>
      </c>
      <c r="C300" s="1" t="str">
        <f>IF('PASTE DATA HERE'!$D100="","",'PASTE DATA HERE'!B100)</f>
        <v/>
      </c>
      <c r="D300" s="1" t="str">
        <f>IF('PASTE DATA HERE'!$D100="","",'PASTE DATA HERE'!C100)</f>
        <v/>
      </c>
      <c r="E300" s="1" t="str">
        <f>IF('PASTE DATA HERE'!$D100="","",'PASTE DATA HERE'!D100)</f>
        <v/>
      </c>
      <c r="F300" s="1"/>
      <c r="G300" s="1"/>
      <c r="H300" s="1">
        <v>98</v>
      </c>
      <c r="I300" s="1" t="str">
        <f t="shared" si="48"/>
        <v>ZZZZZZZZZ</v>
      </c>
      <c r="J300">
        <f t="shared" si="31"/>
        <v>35000000000000</v>
      </c>
      <c r="K300">
        <f t="shared" si="32"/>
        <v>350000000000</v>
      </c>
      <c r="L300">
        <f t="shared" si="33"/>
        <v>3500000000</v>
      </c>
      <c r="M300">
        <f t="shared" si="34"/>
        <v>35000000</v>
      </c>
      <c r="N300">
        <f t="shared" si="35"/>
        <v>350000</v>
      </c>
      <c r="O300">
        <f t="shared" si="36"/>
        <v>3500</v>
      </c>
      <c r="P300">
        <f t="shared" si="37"/>
        <v>35</v>
      </c>
      <c r="Q300" s="31">
        <f t="shared" si="49"/>
        <v>135353535353535</v>
      </c>
      <c r="R300" s="31" t="str">
        <f t="shared" si="38"/>
        <v/>
      </c>
      <c r="S300" s="1" t="str">
        <f t="shared" si="50"/>
        <v/>
      </c>
      <c r="T300" s="1" t="str">
        <f t="shared" si="51"/>
        <v/>
      </c>
      <c r="U300" s="1" t="str">
        <f t="shared" si="52"/>
        <v/>
      </c>
      <c r="V300" s="1"/>
      <c r="W300">
        <f t="shared" si="53"/>
        <v>98</v>
      </c>
      <c r="X300" s="31" t="e">
        <f t="array" ref="X300">VLOOKUP(MIN(IF($Q$203:$Q$806&gt;X299,$Q$203:$Q$806)),$Q$203:$Q$806,1,FALSE)</f>
        <v>#N/A</v>
      </c>
      <c r="Y300" s="31" t="e">
        <f t="shared" si="39"/>
        <v>#N/A</v>
      </c>
      <c r="Z300" s="31" t="e">
        <f t="shared" si="40"/>
        <v>#N/A</v>
      </c>
      <c r="AA300" s="31" t="e">
        <f t="shared" si="41"/>
        <v>#N/A</v>
      </c>
      <c r="AB300" s="31" t="e">
        <f t="shared" si="42"/>
        <v>#N/A</v>
      </c>
      <c r="AC300" s="31" t="e">
        <f t="shared" si="43"/>
        <v>#N/A</v>
      </c>
      <c r="AD300" s="31" t="e">
        <f t="shared" si="44"/>
        <v>#N/A</v>
      </c>
      <c r="AE300" s="9">
        <f t="shared" si="28"/>
        <v>0</v>
      </c>
      <c r="AF300" s="9">
        <f t="shared" si="29"/>
        <v>0</v>
      </c>
      <c r="AG300" s="9">
        <f t="shared" si="30"/>
        <v>0</v>
      </c>
      <c r="AH300" s="36">
        <f t="shared" si="45"/>
        <v>0</v>
      </c>
      <c r="AI300" s="36">
        <f t="shared" si="46"/>
        <v>0</v>
      </c>
    </row>
    <row r="301" spans="1:35" x14ac:dyDescent="0.25">
      <c r="A301" s="1">
        <f t="shared" si="47"/>
        <v>0</v>
      </c>
      <c r="B301" s="1" t="str">
        <f>IF('PASTE DATA HERE'!$D101="","",'PASTE DATA HERE'!A101)</f>
        <v/>
      </c>
      <c r="C301" s="1" t="str">
        <f>IF('PASTE DATA HERE'!$D101="","",'PASTE DATA HERE'!B101)</f>
        <v/>
      </c>
      <c r="D301" s="1" t="str">
        <f>IF('PASTE DATA HERE'!$D101="","",'PASTE DATA HERE'!C101)</f>
        <v/>
      </c>
      <c r="E301" s="1" t="str">
        <f>IF('PASTE DATA HERE'!$D101="","",'PASTE DATA HERE'!D101)</f>
        <v/>
      </c>
      <c r="F301" s="1"/>
      <c r="G301" s="1"/>
      <c r="H301" s="1">
        <v>99</v>
      </c>
      <c r="I301" s="1" t="str">
        <f t="shared" si="48"/>
        <v>ZZZZZZZZZ</v>
      </c>
      <c r="J301">
        <f t="shared" si="31"/>
        <v>35000000000000</v>
      </c>
      <c r="K301">
        <f t="shared" si="32"/>
        <v>350000000000</v>
      </c>
      <c r="L301">
        <f t="shared" si="33"/>
        <v>3500000000</v>
      </c>
      <c r="M301">
        <f t="shared" si="34"/>
        <v>35000000</v>
      </c>
      <c r="N301">
        <f t="shared" si="35"/>
        <v>350000</v>
      </c>
      <c r="O301">
        <f t="shared" si="36"/>
        <v>3500</v>
      </c>
      <c r="P301">
        <f t="shared" si="37"/>
        <v>35</v>
      </c>
      <c r="Q301" s="31">
        <f t="shared" si="49"/>
        <v>135353535353535</v>
      </c>
      <c r="R301" s="31" t="str">
        <f t="shared" si="38"/>
        <v/>
      </c>
      <c r="S301" s="1" t="str">
        <f t="shared" si="50"/>
        <v/>
      </c>
      <c r="T301" s="1" t="str">
        <f t="shared" si="51"/>
        <v/>
      </c>
      <c r="U301" s="1" t="str">
        <f t="shared" si="52"/>
        <v/>
      </c>
      <c r="V301" s="1"/>
      <c r="W301">
        <f t="shared" si="53"/>
        <v>99</v>
      </c>
      <c r="X301" s="31" t="e">
        <f t="array" ref="X301">VLOOKUP(MIN(IF($Q$203:$Q$806&gt;X300,$Q$203:$Q$806)),$Q$203:$Q$806,1,FALSE)</f>
        <v>#N/A</v>
      </c>
      <c r="Y301" s="31" t="e">
        <f t="shared" si="39"/>
        <v>#N/A</v>
      </c>
      <c r="Z301" s="31" t="e">
        <f t="shared" si="40"/>
        <v>#N/A</v>
      </c>
      <c r="AA301" s="31" t="e">
        <f t="shared" si="41"/>
        <v>#N/A</v>
      </c>
      <c r="AB301" s="31" t="e">
        <f t="shared" si="42"/>
        <v>#N/A</v>
      </c>
      <c r="AC301" s="31" t="e">
        <f t="shared" si="43"/>
        <v>#N/A</v>
      </c>
      <c r="AD301" s="31" t="e">
        <f t="shared" si="44"/>
        <v>#N/A</v>
      </c>
      <c r="AE301" s="10">
        <f t="shared" si="28"/>
        <v>0</v>
      </c>
      <c r="AF301" s="10">
        <f t="shared" si="29"/>
        <v>0</v>
      </c>
      <c r="AG301" s="10">
        <f t="shared" si="30"/>
        <v>0</v>
      </c>
      <c r="AH301" s="36">
        <f t="shared" si="45"/>
        <v>0</v>
      </c>
      <c r="AI301" s="36">
        <f t="shared" si="46"/>
        <v>0</v>
      </c>
    </row>
    <row r="302" spans="1:35" x14ac:dyDescent="0.25">
      <c r="A302" s="1">
        <f t="shared" si="47"/>
        <v>0</v>
      </c>
      <c r="B302" s="1" t="str">
        <f>IF('PASTE DATA HERE'!$D102="","",'PASTE DATA HERE'!A102)</f>
        <v/>
      </c>
      <c r="C302" s="1" t="str">
        <f>IF('PASTE DATA HERE'!$D102="","",'PASTE DATA HERE'!B102)</f>
        <v/>
      </c>
      <c r="D302" s="1" t="str">
        <f>IF('PASTE DATA HERE'!$D102="","",'PASTE DATA HERE'!C102)</f>
        <v/>
      </c>
      <c r="E302" s="1" t="str">
        <f>IF('PASTE DATA HERE'!$D102="","",'PASTE DATA HERE'!D102)</f>
        <v/>
      </c>
      <c r="F302" s="1"/>
      <c r="G302" s="1"/>
      <c r="H302" s="1">
        <v>100</v>
      </c>
      <c r="I302" s="1" t="str">
        <f t="shared" si="48"/>
        <v>ZZZZZZZZZ</v>
      </c>
      <c r="J302">
        <f t="shared" si="31"/>
        <v>35000000000000</v>
      </c>
      <c r="K302">
        <f t="shared" si="32"/>
        <v>350000000000</v>
      </c>
      <c r="L302">
        <f t="shared" si="33"/>
        <v>3500000000</v>
      </c>
      <c r="M302">
        <f t="shared" si="34"/>
        <v>35000000</v>
      </c>
      <c r="N302">
        <f t="shared" si="35"/>
        <v>350000</v>
      </c>
      <c r="O302">
        <f t="shared" si="36"/>
        <v>3500</v>
      </c>
      <c r="P302">
        <f t="shared" si="37"/>
        <v>35</v>
      </c>
      <c r="Q302" s="31">
        <f t="shared" si="49"/>
        <v>135353535353535</v>
      </c>
      <c r="R302" s="31" t="str">
        <f t="shared" si="38"/>
        <v/>
      </c>
      <c r="S302" s="1" t="str">
        <f t="shared" si="50"/>
        <v/>
      </c>
      <c r="T302" s="1" t="str">
        <f t="shared" si="51"/>
        <v/>
      </c>
      <c r="U302" s="1" t="str">
        <f t="shared" si="52"/>
        <v/>
      </c>
      <c r="V302" s="1"/>
      <c r="W302">
        <f t="shared" si="53"/>
        <v>100</v>
      </c>
      <c r="X302" s="31" t="e">
        <f t="array" ref="X302">VLOOKUP(MIN(IF($Q$203:$Q$806&gt;X301,$Q$203:$Q$806)),$Q$203:$Q$806,1,FALSE)</f>
        <v>#N/A</v>
      </c>
      <c r="Y302" s="31" t="e">
        <f t="shared" si="39"/>
        <v>#N/A</v>
      </c>
      <c r="Z302" s="31" t="e">
        <f t="shared" si="40"/>
        <v>#N/A</v>
      </c>
      <c r="AA302" s="31" t="e">
        <f t="shared" si="41"/>
        <v>#N/A</v>
      </c>
      <c r="AB302" s="31" t="e">
        <f t="shared" si="42"/>
        <v>#N/A</v>
      </c>
      <c r="AC302" s="31" t="e">
        <f t="shared" si="43"/>
        <v>#N/A</v>
      </c>
      <c r="AD302" s="31" t="e">
        <f t="shared" si="44"/>
        <v>#N/A</v>
      </c>
      <c r="AE302" s="9">
        <f t="shared" si="28"/>
        <v>0</v>
      </c>
      <c r="AF302" s="9">
        <f t="shared" si="29"/>
        <v>0</v>
      </c>
      <c r="AG302" s="9">
        <f t="shared" si="30"/>
        <v>0</v>
      </c>
      <c r="AH302" s="36">
        <f t="shared" si="45"/>
        <v>0</v>
      </c>
      <c r="AI302" s="36">
        <f t="shared" si="46"/>
        <v>0</v>
      </c>
    </row>
    <row r="303" spans="1:35" x14ac:dyDescent="0.25">
      <c r="A303" s="1">
        <f t="shared" si="47"/>
        <v>0</v>
      </c>
      <c r="B303" s="1" t="str">
        <f>IF('PASTE DATA HERE'!$D103="","",'PASTE DATA HERE'!A103)</f>
        <v/>
      </c>
      <c r="C303" s="1" t="str">
        <f>IF('PASTE DATA HERE'!$D103="","",'PASTE DATA HERE'!B103)</f>
        <v/>
      </c>
      <c r="D303" s="1" t="str">
        <f>IF('PASTE DATA HERE'!$D103="","",'PASTE DATA HERE'!C103)</f>
        <v/>
      </c>
      <c r="E303" s="1" t="str">
        <f>IF('PASTE DATA HERE'!$D103="","",'PASTE DATA HERE'!D103)</f>
        <v/>
      </c>
      <c r="F303" s="1"/>
      <c r="G303" s="1"/>
      <c r="H303" s="1">
        <v>101</v>
      </c>
      <c r="I303" s="1" t="str">
        <f t="shared" si="48"/>
        <v>ZZZZZZZZZ</v>
      </c>
      <c r="J303">
        <f t="shared" si="31"/>
        <v>35000000000000</v>
      </c>
      <c r="K303">
        <f t="shared" si="32"/>
        <v>350000000000</v>
      </c>
      <c r="L303">
        <f t="shared" si="33"/>
        <v>3500000000</v>
      </c>
      <c r="M303">
        <f t="shared" si="34"/>
        <v>35000000</v>
      </c>
      <c r="N303">
        <f t="shared" si="35"/>
        <v>350000</v>
      </c>
      <c r="O303">
        <f t="shared" si="36"/>
        <v>3500</v>
      </c>
      <c r="P303">
        <f t="shared" si="37"/>
        <v>35</v>
      </c>
      <c r="Q303" s="31">
        <f t="shared" si="49"/>
        <v>135353535353535</v>
      </c>
      <c r="R303" s="31" t="str">
        <f t="shared" si="38"/>
        <v/>
      </c>
      <c r="S303" s="1" t="str">
        <f t="shared" si="50"/>
        <v/>
      </c>
      <c r="T303" s="1" t="str">
        <f t="shared" si="51"/>
        <v/>
      </c>
      <c r="U303" s="1" t="str">
        <f t="shared" si="52"/>
        <v/>
      </c>
      <c r="V303" s="1"/>
      <c r="W303">
        <f t="shared" si="53"/>
        <v>101</v>
      </c>
      <c r="X303" s="31" t="e">
        <f t="array" ref="X303">VLOOKUP(MIN(IF($Q$203:$Q$806&gt;X302,$Q$203:$Q$806)),$Q$203:$Q$806,1,FALSE)</f>
        <v>#N/A</v>
      </c>
      <c r="Y303" s="31" t="e">
        <f t="shared" si="39"/>
        <v>#N/A</v>
      </c>
      <c r="Z303" s="31" t="e">
        <f t="shared" si="40"/>
        <v>#N/A</v>
      </c>
      <c r="AA303" s="31" t="e">
        <f t="shared" si="41"/>
        <v>#N/A</v>
      </c>
      <c r="AB303" s="31" t="e">
        <f t="shared" si="42"/>
        <v>#N/A</v>
      </c>
      <c r="AC303" s="31" t="e">
        <f t="shared" si="43"/>
        <v>#N/A</v>
      </c>
      <c r="AD303" s="31" t="e">
        <f t="shared" si="44"/>
        <v>#N/A</v>
      </c>
      <c r="AE303" s="10">
        <f t="shared" si="28"/>
        <v>0</v>
      </c>
      <c r="AF303" s="10">
        <f t="shared" si="29"/>
        <v>0</v>
      </c>
      <c r="AG303" s="10">
        <f t="shared" si="30"/>
        <v>0</v>
      </c>
      <c r="AH303" s="36">
        <f t="shared" si="45"/>
        <v>0</v>
      </c>
      <c r="AI303" s="36">
        <f t="shared" si="46"/>
        <v>0</v>
      </c>
    </row>
    <row r="304" spans="1:35" x14ac:dyDescent="0.25">
      <c r="A304" s="1">
        <f t="shared" si="47"/>
        <v>0</v>
      </c>
      <c r="B304" s="1" t="str">
        <f>IF('PASTE DATA HERE'!$D104="","",'PASTE DATA HERE'!A104)</f>
        <v/>
      </c>
      <c r="C304" s="1" t="str">
        <f>IF('PASTE DATA HERE'!$D104="","",'PASTE DATA HERE'!B104)</f>
        <v/>
      </c>
      <c r="D304" s="1" t="str">
        <f>IF('PASTE DATA HERE'!$D104="","",'PASTE DATA HERE'!C104)</f>
        <v/>
      </c>
      <c r="E304" s="1" t="str">
        <f>IF('PASTE DATA HERE'!$D104="","",'PASTE DATA HERE'!D104)</f>
        <v/>
      </c>
      <c r="F304" s="1"/>
      <c r="G304" s="1"/>
      <c r="H304" s="1">
        <v>102</v>
      </c>
      <c r="I304" s="1" t="str">
        <f t="shared" si="48"/>
        <v>ZZZZZZZZZ</v>
      </c>
      <c r="J304">
        <f t="shared" si="31"/>
        <v>35000000000000</v>
      </c>
      <c r="K304">
        <f t="shared" si="32"/>
        <v>350000000000</v>
      </c>
      <c r="L304">
        <f t="shared" si="33"/>
        <v>3500000000</v>
      </c>
      <c r="M304">
        <f t="shared" si="34"/>
        <v>35000000</v>
      </c>
      <c r="N304">
        <f t="shared" si="35"/>
        <v>350000</v>
      </c>
      <c r="O304">
        <f t="shared" si="36"/>
        <v>3500</v>
      </c>
      <c r="P304">
        <f t="shared" si="37"/>
        <v>35</v>
      </c>
      <c r="Q304" s="31">
        <f t="shared" si="49"/>
        <v>135353535353535</v>
      </c>
      <c r="R304" s="31" t="str">
        <f t="shared" si="38"/>
        <v/>
      </c>
      <c r="S304" s="1" t="str">
        <f t="shared" si="50"/>
        <v/>
      </c>
      <c r="T304" s="1" t="str">
        <f t="shared" si="51"/>
        <v/>
      </c>
      <c r="U304" s="1" t="str">
        <f t="shared" si="52"/>
        <v/>
      </c>
      <c r="V304" s="1"/>
      <c r="W304">
        <f t="shared" si="53"/>
        <v>102</v>
      </c>
      <c r="X304" s="31" t="e">
        <f t="array" ref="X304">VLOOKUP(MIN(IF($Q$203:$Q$806&gt;X303,$Q$203:$Q$806)),$Q$203:$Q$806,1,FALSE)</f>
        <v>#N/A</v>
      </c>
      <c r="Y304" s="31" t="e">
        <f t="shared" si="39"/>
        <v>#N/A</v>
      </c>
      <c r="Z304" s="31" t="e">
        <f t="shared" si="40"/>
        <v>#N/A</v>
      </c>
      <c r="AA304" s="31" t="e">
        <f t="shared" si="41"/>
        <v>#N/A</v>
      </c>
      <c r="AB304" s="31" t="e">
        <f t="shared" si="42"/>
        <v>#N/A</v>
      </c>
      <c r="AC304" s="31" t="e">
        <f t="shared" si="43"/>
        <v>#N/A</v>
      </c>
      <c r="AD304" s="31" t="e">
        <f t="shared" si="44"/>
        <v>#N/A</v>
      </c>
      <c r="AE304" s="9">
        <f t="shared" si="28"/>
        <v>0</v>
      </c>
      <c r="AF304" s="9">
        <f t="shared" si="29"/>
        <v>0</v>
      </c>
      <c r="AG304" s="9">
        <f t="shared" si="30"/>
        <v>0</v>
      </c>
      <c r="AH304" s="36">
        <f t="shared" si="45"/>
        <v>0</v>
      </c>
      <c r="AI304" s="36">
        <f t="shared" si="46"/>
        <v>0</v>
      </c>
    </row>
    <row r="305" spans="1:35" x14ac:dyDescent="0.25">
      <c r="A305" s="1">
        <f t="shared" si="47"/>
        <v>0</v>
      </c>
      <c r="B305" s="1" t="str">
        <f>IF('PASTE DATA HERE'!$D105="","",'PASTE DATA HERE'!A105)</f>
        <v/>
      </c>
      <c r="C305" s="1" t="str">
        <f>IF('PASTE DATA HERE'!$D105="","",'PASTE DATA HERE'!B105)</f>
        <v/>
      </c>
      <c r="D305" s="1" t="str">
        <f>IF('PASTE DATA HERE'!$D105="","",'PASTE DATA HERE'!C105)</f>
        <v/>
      </c>
      <c r="E305" s="1" t="str">
        <f>IF('PASTE DATA HERE'!$D105="","",'PASTE DATA HERE'!D105)</f>
        <v/>
      </c>
      <c r="F305" s="1"/>
      <c r="G305" s="1"/>
      <c r="H305" s="1">
        <v>103</v>
      </c>
      <c r="I305" s="1" t="str">
        <f t="shared" si="48"/>
        <v>ZZZZZZZZZ</v>
      </c>
      <c r="J305">
        <f t="shared" si="31"/>
        <v>35000000000000</v>
      </c>
      <c r="K305">
        <f t="shared" si="32"/>
        <v>350000000000</v>
      </c>
      <c r="L305">
        <f t="shared" si="33"/>
        <v>3500000000</v>
      </c>
      <c r="M305">
        <f t="shared" si="34"/>
        <v>35000000</v>
      </c>
      <c r="N305">
        <f t="shared" si="35"/>
        <v>350000</v>
      </c>
      <c r="O305">
        <f t="shared" si="36"/>
        <v>3500</v>
      </c>
      <c r="P305">
        <f t="shared" si="37"/>
        <v>35</v>
      </c>
      <c r="Q305" s="31">
        <f t="shared" si="49"/>
        <v>135353535353535</v>
      </c>
      <c r="R305" s="31" t="str">
        <f t="shared" si="38"/>
        <v/>
      </c>
      <c r="S305" s="1" t="str">
        <f t="shared" si="50"/>
        <v/>
      </c>
      <c r="T305" s="1" t="str">
        <f t="shared" si="51"/>
        <v/>
      </c>
      <c r="U305" s="1" t="str">
        <f t="shared" si="52"/>
        <v/>
      </c>
      <c r="V305" s="1"/>
      <c r="W305">
        <f t="shared" si="53"/>
        <v>103</v>
      </c>
      <c r="X305" s="31" t="e">
        <f t="array" ref="X305">VLOOKUP(MIN(IF($Q$203:$Q$806&gt;X304,$Q$203:$Q$806)),$Q$203:$Q$806,1,FALSE)</f>
        <v>#N/A</v>
      </c>
      <c r="Y305" s="31" t="e">
        <f t="shared" si="39"/>
        <v>#N/A</v>
      </c>
      <c r="Z305" s="31" t="e">
        <f t="shared" si="40"/>
        <v>#N/A</v>
      </c>
      <c r="AA305" s="31" t="e">
        <f t="shared" si="41"/>
        <v>#N/A</v>
      </c>
      <c r="AB305" s="31" t="e">
        <f t="shared" si="42"/>
        <v>#N/A</v>
      </c>
      <c r="AC305" s="31" t="e">
        <f t="shared" si="43"/>
        <v>#N/A</v>
      </c>
      <c r="AD305" s="31" t="e">
        <f t="shared" si="44"/>
        <v>#N/A</v>
      </c>
      <c r="AE305" s="10">
        <f t="shared" si="28"/>
        <v>0</v>
      </c>
      <c r="AF305" s="10">
        <f t="shared" si="29"/>
        <v>0</v>
      </c>
      <c r="AG305" s="10">
        <f t="shared" si="30"/>
        <v>0</v>
      </c>
      <c r="AH305" s="36">
        <f t="shared" si="45"/>
        <v>0</v>
      </c>
      <c r="AI305" s="36">
        <f t="shared" si="46"/>
        <v>0</v>
      </c>
    </row>
    <row r="306" spans="1:35" x14ac:dyDescent="0.25">
      <c r="A306" s="1">
        <f t="shared" si="47"/>
        <v>0</v>
      </c>
      <c r="B306" s="1" t="str">
        <f>IF('PASTE DATA HERE'!$D106="","",'PASTE DATA HERE'!A106)</f>
        <v/>
      </c>
      <c r="C306" s="1" t="str">
        <f>IF('PASTE DATA HERE'!$D106="","",'PASTE DATA HERE'!B106)</f>
        <v/>
      </c>
      <c r="D306" s="1" t="str">
        <f>IF('PASTE DATA HERE'!$D106="","",'PASTE DATA HERE'!C106)</f>
        <v/>
      </c>
      <c r="E306" s="1" t="str">
        <f>IF('PASTE DATA HERE'!$D106="","",'PASTE DATA HERE'!D106)</f>
        <v/>
      </c>
      <c r="F306" s="1"/>
      <c r="G306" s="1"/>
      <c r="H306" s="1">
        <v>104</v>
      </c>
      <c r="I306" s="1" t="str">
        <f t="shared" si="48"/>
        <v>ZZZZZZZZZ</v>
      </c>
      <c r="J306">
        <f t="shared" si="31"/>
        <v>35000000000000</v>
      </c>
      <c r="K306">
        <f t="shared" si="32"/>
        <v>350000000000</v>
      </c>
      <c r="L306">
        <f t="shared" si="33"/>
        <v>3500000000</v>
      </c>
      <c r="M306">
        <f t="shared" si="34"/>
        <v>35000000</v>
      </c>
      <c r="N306">
        <f t="shared" si="35"/>
        <v>350000</v>
      </c>
      <c r="O306">
        <f t="shared" si="36"/>
        <v>3500</v>
      </c>
      <c r="P306">
        <f t="shared" si="37"/>
        <v>35</v>
      </c>
      <c r="Q306" s="31">
        <f t="shared" si="49"/>
        <v>135353535353535</v>
      </c>
      <c r="R306" s="31" t="str">
        <f t="shared" si="38"/>
        <v/>
      </c>
      <c r="S306" s="1" t="str">
        <f t="shared" si="50"/>
        <v/>
      </c>
      <c r="T306" s="1" t="str">
        <f t="shared" si="51"/>
        <v/>
      </c>
      <c r="U306" s="1" t="str">
        <f t="shared" si="52"/>
        <v/>
      </c>
      <c r="V306" s="1"/>
      <c r="W306">
        <f t="shared" si="53"/>
        <v>104</v>
      </c>
      <c r="X306" s="31" t="e">
        <f t="array" ref="X306">VLOOKUP(MIN(IF($Q$203:$Q$806&gt;X305,$Q$203:$Q$806)),$Q$203:$Q$806,1,FALSE)</f>
        <v>#N/A</v>
      </c>
      <c r="Y306" s="31" t="e">
        <f t="shared" si="39"/>
        <v>#N/A</v>
      </c>
      <c r="Z306" s="31" t="e">
        <f t="shared" si="40"/>
        <v>#N/A</v>
      </c>
      <c r="AA306" s="31" t="e">
        <f t="shared" si="41"/>
        <v>#N/A</v>
      </c>
      <c r="AB306" s="31" t="e">
        <f t="shared" si="42"/>
        <v>#N/A</v>
      </c>
      <c r="AC306" s="31" t="e">
        <f t="shared" si="43"/>
        <v>#N/A</v>
      </c>
      <c r="AD306" s="31" t="e">
        <f t="shared" si="44"/>
        <v>#N/A</v>
      </c>
      <c r="AE306" s="9">
        <f t="shared" si="28"/>
        <v>0</v>
      </c>
      <c r="AF306" s="9">
        <f t="shared" si="29"/>
        <v>0</v>
      </c>
      <c r="AG306" s="9">
        <f t="shared" si="30"/>
        <v>0</v>
      </c>
      <c r="AH306" s="36">
        <f t="shared" si="45"/>
        <v>0</v>
      </c>
      <c r="AI306" s="36">
        <f t="shared" si="46"/>
        <v>0</v>
      </c>
    </row>
    <row r="307" spans="1:35" x14ac:dyDescent="0.25">
      <c r="A307" s="1">
        <f t="shared" si="47"/>
        <v>0</v>
      </c>
      <c r="B307" s="1" t="str">
        <f>IF('PASTE DATA HERE'!$D107="","",'PASTE DATA HERE'!A107)</f>
        <v/>
      </c>
      <c r="C307" s="1" t="str">
        <f>IF('PASTE DATA HERE'!$D107="","",'PASTE DATA HERE'!B107)</f>
        <v/>
      </c>
      <c r="D307" s="1" t="str">
        <f>IF('PASTE DATA HERE'!$D107="","",'PASTE DATA HERE'!C107)</f>
        <v/>
      </c>
      <c r="E307" s="1" t="str">
        <f>IF('PASTE DATA HERE'!$D107="","",'PASTE DATA HERE'!D107)</f>
        <v/>
      </c>
      <c r="F307" s="1"/>
      <c r="G307" s="1"/>
      <c r="H307" s="1">
        <v>105</v>
      </c>
      <c r="I307" s="1" t="str">
        <f t="shared" si="48"/>
        <v>ZZZZZZZZZ</v>
      </c>
      <c r="J307">
        <f t="shared" si="31"/>
        <v>35000000000000</v>
      </c>
      <c r="K307">
        <f t="shared" si="32"/>
        <v>350000000000</v>
      </c>
      <c r="L307">
        <f t="shared" si="33"/>
        <v>3500000000</v>
      </c>
      <c r="M307">
        <f t="shared" si="34"/>
        <v>35000000</v>
      </c>
      <c r="N307">
        <f t="shared" si="35"/>
        <v>350000</v>
      </c>
      <c r="O307">
        <f t="shared" si="36"/>
        <v>3500</v>
      </c>
      <c r="P307">
        <f t="shared" si="37"/>
        <v>35</v>
      </c>
      <c r="Q307" s="31">
        <f t="shared" si="49"/>
        <v>135353535353535</v>
      </c>
      <c r="R307" s="31" t="str">
        <f t="shared" si="38"/>
        <v/>
      </c>
      <c r="S307" s="1" t="str">
        <f t="shared" si="50"/>
        <v/>
      </c>
      <c r="T307" s="1" t="str">
        <f t="shared" si="51"/>
        <v/>
      </c>
      <c r="U307" s="1" t="str">
        <f t="shared" si="52"/>
        <v/>
      </c>
      <c r="V307" s="1"/>
      <c r="W307">
        <f t="shared" si="53"/>
        <v>105</v>
      </c>
      <c r="X307" s="31" t="e">
        <f t="array" ref="X307">VLOOKUP(MIN(IF($Q$203:$Q$806&gt;X306,$Q$203:$Q$806)),$Q$203:$Q$806,1,FALSE)</f>
        <v>#N/A</v>
      </c>
      <c r="Y307" s="31" t="e">
        <f t="shared" si="39"/>
        <v>#N/A</v>
      </c>
      <c r="Z307" s="31" t="e">
        <f t="shared" si="40"/>
        <v>#N/A</v>
      </c>
      <c r="AA307" s="31" t="e">
        <f t="shared" si="41"/>
        <v>#N/A</v>
      </c>
      <c r="AB307" s="31" t="e">
        <f t="shared" si="42"/>
        <v>#N/A</v>
      </c>
      <c r="AC307" s="31" t="e">
        <f t="shared" si="43"/>
        <v>#N/A</v>
      </c>
      <c r="AD307" s="31" t="e">
        <f t="shared" si="44"/>
        <v>#N/A</v>
      </c>
      <c r="AE307" s="10">
        <f t="shared" si="28"/>
        <v>0</v>
      </c>
      <c r="AF307" s="10">
        <f t="shared" si="29"/>
        <v>0</v>
      </c>
      <c r="AG307" s="10">
        <f t="shared" si="30"/>
        <v>0</v>
      </c>
      <c r="AH307" s="36">
        <f t="shared" si="45"/>
        <v>0</v>
      </c>
      <c r="AI307" s="36">
        <f t="shared" si="46"/>
        <v>0</v>
      </c>
    </row>
    <row r="308" spans="1:35" x14ac:dyDescent="0.25">
      <c r="A308" s="1">
        <f t="shared" si="47"/>
        <v>0</v>
      </c>
      <c r="B308" s="1" t="str">
        <f>IF('PASTE DATA HERE'!$D108="","",'PASTE DATA HERE'!A108)</f>
        <v/>
      </c>
      <c r="C308" s="1" t="str">
        <f>IF('PASTE DATA HERE'!$D108="","",'PASTE DATA HERE'!B108)</f>
        <v/>
      </c>
      <c r="D308" s="1" t="str">
        <f>IF('PASTE DATA HERE'!$D108="","",'PASTE DATA HERE'!C108)</f>
        <v/>
      </c>
      <c r="E308" s="1" t="str">
        <f>IF('PASTE DATA HERE'!$D108="","",'PASTE DATA HERE'!D108)</f>
        <v/>
      </c>
      <c r="F308" s="1"/>
      <c r="G308" s="1"/>
      <c r="H308" s="1">
        <v>106</v>
      </c>
      <c r="I308" s="1" t="str">
        <f t="shared" si="48"/>
        <v>ZZZZZZZZZ</v>
      </c>
      <c r="J308">
        <f t="shared" si="31"/>
        <v>35000000000000</v>
      </c>
      <c r="K308">
        <f t="shared" si="32"/>
        <v>350000000000</v>
      </c>
      <c r="L308">
        <f t="shared" si="33"/>
        <v>3500000000</v>
      </c>
      <c r="M308">
        <f t="shared" si="34"/>
        <v>35000000</v>
      </c>
      <c r="N308">
        <f t="shared" si="35"/>
        <v>350000</v>
      </c>
      <c r="O308">
        <f t="shared" si="36"/>
        <v>3500</v>
      </c>
      <c r="P308">
        <f t="shared" si="37"/>
        <v>35</v>
      </c>
      <c r="Q308" s="31">
        <f t="shared" si="49"/>
        <v>135353535353535</v>
      </c>
      <c r="R308" s="31" t="str">
        <f t="shared" si="38"/>
        <v/>
      </c>
      <c r="S308" s="1" t="str">
        <f t="shared" si="50"/>
        <v/>
      </c>
      <c r="T308" s="1" t="str">
        <f t="shared" si="51"/>
        <v/>
      </c>
      <c r="U308" s="1" t="str">
        <f t="shared" si="52"/>
        <v/>
      </c>
      <c r="V308" s="1"/>
      <c r="W308">
        <f t="shared" si="53"/>
        <v>106</v>
      </c>
      <c r="X308" s="31" t="e">
        <f t="array" ref="X308">VLOOKUP(MIN(IF($Q$203:$Q$806&gt;X307,$Q$203:$Q$806)),$Q$203:$Q$806,1,FALSE)</f>
        <v>#N/A</v>
      </c>
      <c r="Y308" s="31" t="e">
        <f t="shared" si="39"/>
        <v>#N/A</v>
      </c>
      <c r="Z308" s="31" t="e">
        <f t="shared" si="40"/>
        <v>#N/A</v>
      </c>
      <c r="AA308" s="31" t="e">
        <f t="shared" si="41"/>
        <v>#N/A</v>
      </c>
      <c r="AB308" s="31" t="e">
        <f t="shared" si="42"/>
        <v>#N/A</v>
      </c>
      <c r="AC308" s="31" t="e">
        <f t="shared" si="43"/>
        <v>#N/A</v>
      </c>
      <c r="AD308" s="31" t="e">
        <f t="shared" si="44"/>
        <v>#N/A</v>
      </c>
      <c r="AE308" s="9">
        <f t="shared" si="28"/>
        <v>0</v>
      </c>
      <c r="AF308" s="9">
        <f t="shared" si="29"/>
        <v>0</v>
      </c>
      <c r="AG308" s="9">
        <f t="shared" si="30"/>
        <v>0</v>
      </c>
      <c r="AH308" s="36">
        <f t="shared" si="45"/>
        <v>0</v>
      </c>
      <c r="AI308" s="36">
        <f t="shared" si="46"/>
        <v>0</v>
      </c>
    </row>
    <row r="309" spans="1:35" x14ac:dyDescent="0.25">
      <c r="A309" s="1">
        <f t="shared" si="47"/>
        <v>0</v>
      </c>
      <c r="B309" s="1" t="str">
        <f>IF('PASTE DATA HERE'!$D109="","",'PASTE DATA HERE'!A109)</f>
        <v/>
      </c>
      <c r="C309" s="1" t="str">
        <f>IF('PASTE DATA HERE'!$D109="","",'PASTE DATA HERE'!B109)</f>
        <v/>
      </c>
      <c r="D309" s="1" t="str">
        <f>IF('PASTE DATA HERE'!$D109="","",'PASTE DATA HERE'!C109)</f>
        <v/>
      </c>
      <c r="E309" s="1" t="str">
        <f>IF('PASTE DATA HERE'!$D109="","",'PASTE DATA HERE'!D109)</f>
        <v/>
      </c>
      <c r="F309" s="1"/>
      <c r="G309" s="1"/>
      <c r="H309" s="1">
        <v>107</v>
      </c>
      <c r="I309" s="1" t="str">
        <f t="shared" si="48"/>
        <v>ZZZZZZZZZ</v>
      </c>
      <c r="J309">
        <f t="shared" si="31"/>
        <v>35000000000000</v>
      </c>
      <c r="K309">
        <f t="shared" si="32"/>
        <v>350000000000</v>
      </c>
      <c r="L309">
        <f t="shared" si="33"/>
        <v>3500000000</v>
      </c>
      <c r="M309">
        <f t="shared" si="34"/>
        <v>35000000</v>
      </c>
      <c r="N309">
        <f t="shared" si="35"/>
        <v>350000</v>
      </c>
      <c r="O309">
        <f t="shared" si="36"/>
        <v>3500</v>
      </c>
      <c r="P309">
        <f t="shared" si="37"/>
        <v>35</v>
      </c>
      <c r="Q309" s="31">
        <f t="shared" si="49"/>
        <v>135353535353535</v>
      </c>
      <c r="R309" s="31" t="str">
        <f t="shared" si="38"/>
        <v/>
      </c>
      <c r="S309" s="1" t="str">
        <f t="shared" si="50"/>
        <v/>
      </c>
      <c r="T309" s="1" t="str">
        <f t="shared" si="51"/>
        <v/>
      </c>
      <c r="U309" s="1" t="str">
        <f t="shared" si="52"/>
        <v/>
      </c>
      <c r="V309" s="1"/>
      <c r="W309">
        <f t="shared" si="53"/>
        <v>107</v>
      </c>
      <c r="X309" s="31" t="e">
        <f t="array" ref="X309">VLOOKUP(MIN(IF($Q$203:$Q$806&gt;X308,$Q$203:$Q$806)),$Q$203:$Q$806,1,FALSE)</f>
        <v>#N/A</v>
      </c>
      <c r="Y309" s="31" t="e">
        <f t="shared" si="39"/>
        <v>#N/A</v>
      </c>
      <c r="Z309" s="31" t="e">
        <f t="shared" si="40"/>
        <v>#N/A</v>
      </c>
      <c r="AA309" s="31" t="e">
        <f t="shared" si="41"/>
        <v>#N/A</v>
      </c>
      <c r="AB309" s="31" t="e">
        <f t="shared" si="42"/>
        <v>#N/A</v>
      </c>
      <c r="AC309" s="31" t="e">
        <f t="shared" si="43"/>
        <v>#N/A</v>
      </c>
      <c r="AD309" s="31" t="e">
        <f t="shared" si="44"/>
        <v>#N/A</v>
      </c>
      <c r="AE309" s="10">
        <f t="shared" si="28"/>
        <v>0</v>
      </c>
      <c r="AF309" s="10">
        <f t="shared" si="29"/>
        <v>0</v>
      </c>
      <c r="AG309" s="10">
        <f t="shared" si="30"/>
        <v>0</v>
      </c>
      <c r="AH309" s="36">
        <f t="shared" si="45"/>
        <v>0</v>
      </c>
      <c r="AI309" s="36">
        <f t="shared" si="46"/>
        <v>0</v>
      </c>
    </row>
    <row r="310" spans="1:35" x14ac:dyDescent="0.25">
      <c r="A310" s="1">
        <f t="shared" si="47"/>
        <v>0</v>
      </c>
      <c r="B310" s="1" t="str">
        <f>IF('PASTE DATA HERE'!$D110="","",'PASTE DATA HERE'!A110)</f>
        <v/>
      </c>
      <c r="C310" s="1" t="str">
        <f>IF('PASTE DATA HERE'!$D110="","",'PASTE DATA HERE'!B110)</f>
        <v/>
      </c>
      <c r="D310" s="1" t="str">
        <f>IF('PASTE DATA HERE'!$D110="","",'PASTE DATA HERE'!C110)</f>
        <v/>
      </c>
      <c r="E310" s="1" t="str">
        <f>IF('PASTE DATA HERE'!$D110="","",'PASTE DATA HERE'!D110)</f>
        <v/>
      </c>
      <c r="F310" s="1"/>
      <c r="G310" s="1"/>
      <c r="H310" s="1">
        <v>108</v>
      </c>
      <c r="I310" s="1" t="str">
        <f t="shared" si="48"/>
        <v>ZZZZZZZZZ</v>
      </c>
      <c r="J310">
        <f t="shared" si="31"/>
        <v>35000000000000</v>
      </c>
      <c r="K310">
        <f t="shared" si="32"/>
        <v>350000000000</v>
      </c>
      <c r="L310">
        <f t="shared" si="33"/>
        <v>3500000000</v>
      </c>
      <c r="M310">
        <f t="shared" si="34"/>
        <v>35000000</v>
      </c>
      <c r="N310">
        <f t="shared" si="35"/>
        <v>350000</v>
      </c>
      <c r="O310">
        <f t="shared" si="36"/>
        <v>3500</v>
      </c>
      <c r="P310">
        <f t="shared" si="37"/>
        <v>35</v>
      </c>
      <c r="Q310" s="31">
        <f t="shared" si="49"/>
        <v>135353535353535</v>
      </c>
      <c r="R310" s="31" t="str">
        <f t="shared" si="38"/>
        <v/>
      </c>
      <c r="S310" s="1" t="str">
        <f t="shared" si="50"/>
        <v/>
      </c>
      <c r="T310" s="1" t="str">
        <f t="shared" si="51"/>
        <v/>
      </c>
      <c r="U310" s="1" t="str">
        <f t="shared" si="52"/>
        <v/>
      </c>
      <c r="V310" s="1"/>
      <c r="W310">
        <f t="shared" si="53"/>
        <v>108</v>
      </c>
      <c r="X310" s="31" t="e">
        <f t="array" ref="X310">VLOOKUP(MIN(IF($Q$203:$Q$806&gt;X309,$Q$203:$Q$806)),$Q$203:$Q$806,1,FALSE)</f>
        <v>#N/A</v>
      </c>
      <c r="Y310" s="31" t="e">
        <f t="shared" si="39"/>
        <v>#N/A</v>
      </c>
      <c r="Z310" s="31" t="e">
        <f t="shared" si="40"/>
        <v>#N/A</v>
      </c>
      <c r="AA310" s="31" t="e">
        <f t="shared" si="41"/>
        <v>#N/A</v>
      </c>
      <c r="AB310" s="31" t="e">
        <f t="shared" si="42"/>
        <v>#N/A</v>
      </c>
      <c r="AC310" s="31" t="e">
        <f t="shared" si="43"/>
        <v>#N/A</v>
      </c>
      <c r="AD310" s="31" t="e">
        <f t="shared" si="44"/>
        <v>#N/A</v>
      </c>
      <c r="AE310" s="9">
        <f t="shared" si="28"/>
        <v>0</v>
      </c>
      <c r="AF310" s="9">
        <f t="shared" si="29"/>
        <v>0</v>
      </c>
      <c r="AG310" s="9">
        <f t="shared" si="30"/>
        <v>0</v>
      </c>
      <c r="AH310" s="36">
        <f t="shared" si="45"/>
        <v>0</v>
      </c>
      <c r="AI310" s="36">
        <f t="shared" si="46"/>
        <v>0</v>
      </c>
    </row>
    <row r="311" spans="1:35" x14ac:dyDescent="0.25">
      <c r="A311" s="1">
        <f t="shared" si="47"/>
        <v>0</v>
      </c>
      <c r="B311" s="1" t="str">
        <f>IF('PASTE DATA HERE'!$D111="","",'PASTE DATA HERE'!A111)</f>
        <v/>
      </c>
      <c r="C311" s="1" t="str">
        <f>IF('PASTE DATA HERE'!$D111="","",'PASTE DATA HERE'!B111)</f>
        <v/>
      </c>
      <c r="D311" s="1" t="str">
        <f>IF('PASTE DATA HERE'!$D111="","",'PASTE DATA HERE'!C111)</f>
        <v/>
      </c>
      <c r="E311" s="1" t="str">
        <f>IF('PASTE DATA HERE'!$D111="","",'PASTE DATA HERE'!D111)</f>
        <v/>
      </c>
      <c r="F311" s="1"/>
      <c r="G311" s="1"/>
      <c r="H311" s="1">
        <v>109</v>
      </c>
      <c r="I311" s="1" t="str">
        <f t="shared" si="48"/>
        <v>ZZZZZZZZZ</v>
      </c>
      <c r="J311">
        <f t="shared" si="31"/>
        <v>35000000000000</v>
      </c>
      <c r="K311">
        <f t="shared" si="32"/>
        <v>350000000000</v>
      </c>
      <c r="L311">
        <f t="shared" si="33"/>
        <v>3500000000</v>
      </c>
      <c r="M311">
        <f t="shared" si="34"/>
        <v>35000000</v>
      </c>
      <c r="N311">
        <f t="shared" si="35"/>
        <v>350000</v>
      </c>
      <c r="O311">
        <f t="shared" si="36"/>
        <v>3500</v>
      </c>
      <c r="P311">
        <f t="shared" si="37"/>
        <v>35</v>
      </c>
      <c r="Q311" s="31">
        <f t="shared" si="49"/>
        <v>135353535353535</v>
      </c>
      <c r="R311" s="31" t="str">
        <f t="shared" si="38"/>
        <v/>
      </c>
      <c r="S311" s="1" t="str">
        <f t="shared" si="50"/>
        <v/>
      </c>
      <c r="T311" s="1" t="str">
        <f t="shared" si="51"/>
        <v/>
      </c>
      <c r="U311" s="1" t="str">
        <f t="shared" si="52"/>
        <v/>
      </c>
      <c r="V311" s="1"/>
      <c r="W311">
        <f t="shared" si="53"/>
        <v>109</v>
      </c>
      <c r="X311" s="31" t="e">
        <f t="array" ref="X311">VLOOKUP(MIN(IF($Q$203:$Q$806&gt;X310,$Q$203:$Q$806)),$Q$203:$Q$806,1,FALSE)</f>
        <v>#N/A</v>
      </c>
      <c r="Y311" s="31" t="e">
        <f t="shared" si="39"/>
        <v>#N/A</v>
      </c>
      <c r="Z311" s="31" t="e">
        <f t="shared" si="40"/>
        <v>#N/A</v>
      </c>
      <c r="AA311" s="31" t="e">
        <f t="shared" si="41"/>
        <v>#N/A</v>
      </c>
      <c r="AB311" s="31" t="e">
        <f t="shared" si="42"/>
        <v>#N/A</v>
      </c>
      <c r="AC311" s="31" t="e">
        <f t="shared" si="43"/>
        <v>#N/A</v>
      </c>
      <c r="AD311" s="31" t="e">
        <f t="shared" si="44"/>
        <v>#N/A</v>
      </c>
      <c r="AE311" s="10">
        <f t="shared" si="28"/>
        <v>0</v>
      </c>
      <c r="AF311" s="10">
        <f t="shared" si="29"/>
        <v>0</v>
      </c>
      <c r="AG311" s="10">
        <f t="shared" si="30"/>
        <v>0</v>
      </c>
      <c r="AH311" s="36">
        <f t="shared" si="45"/>
        <v>0</v>
      </c>
      <c r="AI311" s="36">
        <f t="shared" si="46"/>
        <v>0</v>
      </c>
    </row>
    <row r="312" spans="1:35" x14ac:dyDescent="0.25">
      <c r="A312" s="1">
        <f t="shared" si="47"/>
        <v>0</v>
      </c>
      <c r="B312" s="1" t="str">
        <f>IF('PASTE DATA HERE'!$D112="","",'PASTE DATA HERE'!A112)</f>
        <v/>
      </c>
      <c r="C312" s="1" t="str">
        <f>IF('PASTE DATA HERE'!$D112="","",'PASTE DATA HERE'!B112)</f>
        <v/>
      </c>
      <c r="D312" s="1" t="str">
        <f>IF('PASTE DATA HERE'!$D112="","",'PASTE DATA HERE'!C112)</f>
        <v/>
      </c>
      <c r="E312" s="1" t="str">
        <f>IF('PASTE DATA HERE'!$D112="","",'PASTE DATA HERE'!D112)</f>
        <v/>
      </c>
      <c r="F312" s="1"/>
      <c r="G312" s="1"/>
      <c r="H312" s="1">
        <v>110</v>
      </c>
      <c r="I312" s="1" t="str">
        <f t="shared" si="48"/>
        <v>ZZZZZZZZZ</v>
      </c>
      <c r="J312">
        <f t="shared" si="31"/>
        <v>35000000000000</v>
      </c>
      <c r="K312">
        <f t="shared" si="32"/>
        <v>350000000000</v>
      </c>
      <c r="L312">
        <f t="shared" si="33"/>
        <v>3500000000</v>
      </c>
      <c r="M312">
        <f t="shared" si="34"/>
        <v>35000000</v>
      </c>
      <c r="N312">
        <f t="shared" si="35"/>
        <v>350000</v>
      </c>
      <c r="O312">
        <f t="shared" si="36"/>
        <v>3500</v>
      </c>
      <c r="P312">
        <f t="shared" si="37"/>
        <v>35</v>
      </c>
      <c r="Q312" s="31">
        <f t="shared" si="49"/>
        <v>135353535353535</v>
      </c>
      <c r="R312" s="31" t="str">
        <f t="shared" si="38"/>
        <v/>
      </c>
      <c r="S312" s="1" t="str">
        <f t="shared" si="50"/>
        <v/>
      </c>
      <c r="T312" s="1" t="str">
        <f t="shared" si="51"/>
        <v/>
      </c>
      <c r="U312" s="1" t="str">
        <f t="shared" si="52"/>
        <v/>
      </c>
      <c r="V312" s="1"/>
      <c r="W312">
        <f t="shared" si="53"/>
        <v>110</v>
      </c>
      <c r="X312" s="31" t="e">
        <f t="array" ref="X312">VLOOKUP(MIN(IF($Q$203:$Q$806&gt;X311,$Q$203:$Q$806)),$Q$203:$Q$806,1,FALSE)</f>
        <v>#N/A</v>
      </c>
      <c r="Y312" s="31" t="e">
        <f t="shared" si="39"/>
        <v>#N/A</v>
      </c>
      <c r="Z312" s="31" t="e">
        <f t="shared" si="40"/>
        <v>#N/A</v>
      </c>
      <c r="AA312" s="31" t="e">
        <f t="shared" si="41"/>
        <v>#N/A</v>
      </c>
      <c r="AB312" s="31" t="e">
        <f t="shared" si="42"/>
        <v>#N/A</v>
      </c>
      <c r="AC312" s="31" t="e">
        <f t="shared" si="43"/>
        <v>#N/A</v>
      </c>
      <c r="AD312" s="31" t="e">
        <f t="shared" si="44"/>
        <v>#N/A</v>
      </c>
      <c r="AE312" s="9">
        <f t="shared" si="28"/>
        <v>0</v>
      </c>
      <c r="AF312" s="9">
        <f t="shared" si="29"/>
        <v>0</v>
      </c>
      <c r="AG312" s="9">
        <f t="shared" si="30"/>
        <v>0</v>
      </c>
      <c r="AH312" s="36">
        <f t="shared" si="45"/>
        <v>0</v>
      </c>
      <c r="AI312" s="36">
        <f t="shared" si="46"/>
        <v>0</v>
      </c>
    </row>
    <row r="313" spans="1:35" x14ac:dyDescent="0.25">
      <c r="A313" s="1">
        <f t="shared" si="47"/>
        <v>0</v>
      </c>
      <c r="B313" s="1" t="str">
        <f>IF('PASTE DATA HERE'!$D113="","",'PASTE DATA HERE'!A113)</f>
        <v/>
      </c>
      <c r="C313" s="1" t="str">
        <f>IF('PASTE DATA HERE'!$D113="","",'PASTE DATA HERE'!B113)</f>
        <v/>
      </c>
      <c r="D313" s="1" t="str">
        <f>IF('PASTE DATA HERE'!$D113="","",'PASTE DATA HERE'!C113)</f>
        <v/>
      </c>
      <c r="E313" s="1" t="str">
        <f>IF('PASTE DATA HERE'!$D113="","",'PASTE DATA HERE'!D113)</f>
        <v/>
      </c>
      <c r="F313" s="1"/>
      <c r="G313" s="1"/>
      <c r="H313" s="1">
        <v>111</v>
      </c>
      <c r="I313" s="1" t="str">
        <f t="shared" si="48"/>
        <v>ZZZZZZZZZ</v>
      </c>
      <c r="J313">
        <f t="shared" si="31"/>
        <v>35000000000000</v>
      </c>
      <c r="K313">
        <f t="shared" si="32"/>
        <v>350000000000</v>
      </c>
      <c r="L313">
        <f t="shared" si="33"/>
        <v>3500000000</v>
      </c>
      <c r="M313">
        <f t="shared" si="34"/>
        <v>35000000</v>
      </c>
      <c r="N313">
        <f t="shared" si="35"/>
        <v>350000</v>
      </c>
      <c r="O313">
        <f t="shared" si="36"/>
        <v>3500</v>
      </c>
      <c r="P313">
        <f t="shared" si="37"/>
        <v>35</v>
      </c>
      <c r="Q313" s="31">
        <f t="shared" si="49"/>
        <v>135353535353535</v>
      </c>
      <c r="R313" s="31" t="str">
        <f t="shared" si="38"/>
        <v/>
      </c>
      <c r="S313" s="1" t="str">
        <f t="shared" si="50"/>
        <v/>
      </c>
      <c r="T313" s="1" t="str">
        <f t="shared" si="51"/>
        <v/>
      </c>
      <c r="U313" s="1" t="str">
        <f t="shared" si="52"/>
        <v/>
      </c>
      <c r="V313" s="1"/>
      <c r="W313">
        <f t="shared" si="53"/>
        <v>111</v>
      </c>
      <c r="X313" s="31" t="e">
        <f t="array" ref="X313">VLOOKUP(MIN(IF($Q$203:$Q$806&gt;X312,$Q$203:$Q$806)),$Q$203:$Q$806,1,FALSE)</f>
        <v>#N/A</v>
      </c>
      <c r="Y313" s="31" t="e">
        <f t="shared" si="39"/>
        <v>#N/A</v>
      </c>
      <c r="Z313" s="31" t="e">
        <f t="shared" si="40"/>
        <v>#N/A</v>
      </c>
      <c r="AA313" s="31" t="e">
        <f t="shared" si="41"/>
        <v>#N/A</v>
      </c>
      <c r="AB313" s="31" t="e">
        <f t="shared" si="42"/>
        <v>#N/A</v>
      </c>
      <c r="AC313" s="31" t="e">
        <f t="shared" si="43"/>
        <v>#N/A</v>
      </c>
      <c r="AD313" s="31" t="e">
        <f t="shared" si="44"/>
        <v>#N/A</v>
      </c>
      <c r="AE313" s="10">
        <f t="shared" si="28"/>
        <v>0</v>
      </c>
      <c r="AF313" s="10">
        <f t="shared" si="29"/>
        <v>0</v>
      </c>
      <c r="AG313" s="10">
        <f t="shared" si="30"/>
        <v>0</v>
      </c>
      <c r="AH313" s="36">
        <f t="shared" si="45"/>
        <v>0</v>
      </c>
      <c r="AI313" s="36">
        <f t="shared" si="46"/>
        <v>0</v>
      </c>
    </row>
    <row r="314" spans="1:35" x14ac:dyDescent="0.25">
      <c r="A314" s="1">
        <f t="shared" si="47"/>
        <v>0</v>
      </c>
      <c r="B314" s="1" t="str">
        <f>IF('PASTE DATA HERE'!$D114="","",'PASTE DATA HERE'!A114)</f>
        <v/>
      </c>
      <c r="C314" s="1" t="str">
        <f>IF('PASTE DATA HERE'!$D114="","",'PASTE DATA HERE'!B114)</f>
        <v/>
      </c>
      <c r="D314" s="1" t="str">
        <f>IF('PASTE DATA HERE'!$D114="","",'PASTE DATA HERE'!C114)</f>
        <v/>
      </c>
      <c r="E314" s="1" t="str">
        <f>IF('PASTE DATA HERE'!$D114="","",'PASTE DATA HERE'!D114)</f>
        <v/>
      </c>
      <c r="F314" s="1"/>
      <c r="G314" s="1"/>
      <c r="H314" s="1">
        <v>112</v>
      </c>
      <c r="I314" s="1" t="str">
        <f t="shared" si="48"/>
        <v>ZZZZZZZZZ</v>
      </c>
      <c r="J314">
        <f t="shared" si="31"/>
        <v>35000000000000</v>
      </c>
      <c r="K314">
        <f t="shared" si="32"/>
        <v>350000000000</v>
      </c>
      <c r="L314">
        <f t="shared" si="33"/>
        <v>3500000000</v>
      </c>
      <c r="M314">
        <f t="shared" si="34"/>
        <v>35000000</v>
      </c>
      <c r="N314">
        <f t="shared" si="35"/>
        <v>350000</v>
      </c>
      <c r="O314">
        <f t="shared" si="36"/>
        <v>3500</v>
      </c>
      <c r="P314">
        <f t="shared" si="37"/>
        <v>35</v>
      </c>
      <c r="Q314" s="31">
        <f t="shared" si="49"/>
        <v>135353535353535</v>
      </c>
      <c r="R314" s="31" t="str">
        <f t="shared" si="38"/>
        <v/>
      </c>
      <c r="S314" s="1" t="str">
        <f t="shared" si="50"/>
        <v/>
      </c>
      <c r="T314" s="1" t="str">
        <f t="shared" si="51"/>
        <v/>
      </c>
      <c r="U314" s="1" t="str">
        <f t="shared" si="52"/>
        <v/>
      </c>
      <c r="V314" s="1"/>
      <c r="W314">
        <f t="shared" si="53"/>
        <v>112</v>
      </c>
      <c r="X314" s="31" t="e">
        <f t="array" ref="X314">VLOOKUP(MIN(IF($Q$203:$Q$806&gt;X313,$Q$203:$Q$806)),$Q$203:$Q$806,1,FALSE)</f>
        <v>#N/A</v>
      </c>
      <c r="Y314" s="31" t="e">
        <f t="shared" si="39"/>
        <v>#N/A</v>
      </c>
      <c r="Z314" s="31" t="e">
        <f t="shared" si="40"/>
        <v>#N/A</v>
      </c>
      <c r="AA314" s="31" t="e">
        <f t="shared" si="41"/>
        <v>#N/A</v>
      </c>
      <c r="AB314" s="31" t="e">
        <f t="shared" si="42"/>
        <v>#N/A</v>
      </c>
      <c r="AC314" s="31" t="e">
        <f t="shared" si="43"/>
        <v>#N/A</v>
      </c>
      <c r="AD314" s="31" t="e">
        <f t="shared" si="44"/>
        <v>#N/A</v>
      </c>
      <c r="AE314" s="9">
        <f t="shared" si="28"/>
        <v>0</v>
      </c>
      <c r="AF314" s="9">
        <f t="shared" si="29"/>
        <v>0</v>
      </c>
      <c r="AG314" s="9">
        <f t="shared" si="30"/>
        <v>0</v>
      </c>
      <c r="AH314" s="36">
        <f t="shared" si="45"/>
        <v>0</v>
      </c>
      <c r="AI314" s="36">
        <f t="shared" si="46"/>
        <v>0</v>
      </c>
    </row>
    <row r="315" spans="1:35" x14ac:dyDescent="0.25">
      <c r="A315" s="1">
        <f t="shared" si="47"/>
        <v>0</v>
      </c>
      <c r="B315" s="1" t="str">
        <f>IF('PASTE DATA HERE'!$D115="","",'PASTE DATA HERE'!A115)</f>
        <v/>
      </c>
      <c r="C315" s="1" t="str">
        <f>IF('PASTE DATA HERE'!$D115="","",'PASTE DATA HERE'!B115)</f>
        <v/>
      </c>
      <c r="D315" s="1" t="str">
        <f>IF('PASTE DATA HERE'!$D115="","",'PASTE DATA HERE'!C115)</f>
        <v/>
      </c>
      <c r="E315" s="1" t="str">
        <f>IF('PASTE DATA HERE'!$D115="","",'PASTE DATA HERE'!D115)</f>
        <v/>
      </c>
      <c r="F315" s="1"/>
      <c r="G315" s="1"/>
      <c r="H315" s="1">
        <v>113</v>
      </c>
      <c r="I315" s="1" t="str">
        <f t="shared" si="48"/>
        <v>ZZZZZZZZZ</v>
      </c>
      <c r="J315">
        <f t="shared" si="31"/>
        <v>35000000000000</v>
      </c>
      <c r="K315">
        <f t="shared" si="32"/>
        <v>350000000000</v>
      </c>
      <c r="L315">
        <f t="shared" si="33"/>
        <v>3500000000</v>
      </c>
      <c r="M315">
        <f t="shared" si="34"/>
        <v>35000000</v>
      </c>
      <c r="N315">
        <f t="shared" si="35"/>
        <v>350000</v>
      </c>
      <c r="O315">
        <f t="shared" si="36"/>
        <v>3500</v>
      </c>
      <c r="P315">
        <f t="shared" si="37"/>
        <v>35</v>
      </c>
      <c r="Q315" s="31">
        <f t="shared" si="49"/>
        <v>135353535353535</v>
      </c>
      <c r="R315" s="31" t="str">
        <f t="shared" si="38"/>
        <v/>
      </c>
      <c r="S315" s="1" t="str">
        <f t="shared" si="50"/>
        <v/>
      </c>
      <c r="T315" s="1" t="str">
        <f t="shared" si="51"/>
        <v/>
      </c>
      <c r="U315" s="1" t="str">
        <f t="shared" si="52"/>
        <v/>
      </c>
      <c r="V315" s="1"/>
      <c r="W315">
        <f t="shared" si="53"/>
        <v>113</v>
      </c>
      <c r="X315" s="31" t="e">
        <f t="array" ref="X315">VLOOKUP(MIN(IF($Q$203:$Q$806&gt;X314,$Q$203:$Q$806)),$Q$203:$Q$806,1,FALSE)</f>
        <v>#N/A</v>
      </c>
      <c r="Y315" s="31" t="e">
        <f t="shared" si="39"/>
        <v>#N/A</v>
      </c>
      <c r="Z315" s="31" t="e">
        <f t="shared" si="40"/>
        <v>#N/A</v>
      </c>
      <c r="AA315" s="31" t="e">
        <f t="shared" si="41"/>
        <v>#N/A</v>
      </c>
      <c r="AB315" s="31" t="e">
        <f t="shared" si="42"/>
        <v>#N/A</v>
      </c>
      <c r="AC315" s="31" t="e">
        <f t="shared" si="43"/>
        <v>#N/A</v>
      </c>
      <c r="AD315" s="31" t="e">
        <f t="shared" si="44"/>
        <v>#N/A</v>
      </c>
      <c r="AE315" s="10">
        <f t="shared" si="28"/>
        <v>0</v>
      </c>
      <c r="AF315" s="10">
        <f t="shared" si="29"/>
        <v>0</v>
      </c>
      <c r="AG315" s="10">
        <f t="shared" si="30"/>
        <v>0</v>
      </c>
      <c r="AH315" s="36">
        <f t="shared" si="45"/>
        <v>0</v>
      </c>
      <c r="AI315" s="36">
        <f t="shared" si="46"/>
        <v>0</v>
      </c>
    </row>
    <row r="316" spans="1:35" x14ac:dyDescent="0.25">
      <c r="A316" s="1">
        <f t="shared" si="47"/>
        <v>0</v>
      </c>
      <c r="B316" s="1" t="str">
        <f>IF('PASTE DATA HERE'!$D116="","",'PASTE DATA HERE'!A116)</f>
        <v/>
      </c>
      <c r="C316" s="1" t="str">
        <f>IF('PASTE DATA HERE'!$D116="","",'PASTE DATA HERE'!B116)</f>
        <v/>
      </c>
      <c r="D316" s="1" t="str">
        <f>IF('PASTE DATA HERE'!$D116="","",'PASTE DATA HERE'!C116)</f>
        <v/>
      </c>
      <c r="E316" s="1" t="str">
        <f>IF('PASTE DATA HERE'!$D116="","",'PASTE DATA HERE'!D116)</f>
        <v/>
      </c>
      <c r="F316" s="1"/>
      <c r="G316" s="1"/>
      <c r="H316" s="1">
        <v>114</v>
      </c>
      <c r="I316" s="1" t="str">
        <f t="shared" si="48"/>
        <v>ZZZZZZZZZ</v>
      </c>
      <c r="J316">
        <f t="shared" si="31"/>
        <v>35000000000000</v>
      </c>
      <c r="K316">
        <f t="shared" si="32"/>
        <v>350000000000</v>
      </c>
      <c r="L316">
        <f t="shared" si="33"/>
        <v>3500000000</v>
      </c>
      <c r="M316">
        <f t="shared" si="34"/>
        <v>35000000</v>
      </c>
      <c r="N316">
        <f t="shared" si="35"/>
        <v>350000</v>
      </c>
      <c r="O316">
        <f t="shared" si="36"/>
        <v>3500</v>
      </c>
      <c r="P316">
        <f t="shared" si="37"/>
        <v>35</v>
      </c>
      <c r="Q316" s="31">
        <f t="shared" si="49"/>
        <v>135353535353535</v>
      </c>
      <c r="R316" s="31" t="str">
        <f t="shared" si="38"/>
        <v/>
      </c>
      <c r="S316" s="1" t="str">
        <f t="shared" si="50"/>
        <v/>
      </c>
      <c r="T316" s="1" t="str">
        <f t="shared" si="51"/>
        <v/>
      </c>
      <c r="U316" s="1" t="str">
        <f t="shared" si="52"/>
        <v/>
      </c>
      <c r="V316" s="1"/>
      <c r="W316">
        <f t="shared" si="53"/>
        <v>114</v>
      </c>
      <c r="X316" s="31" t="e">
        <f t="array" ref="X316">VLOOKUP(MIN(IF($Q$203:$Q$806&gt;X315,$Q$203:$Q$806)),$Q$203:$Q$806,1,FALSE)</f>
        <v>#N/A</v>
      </c>
      <c r="Y316" s="31" t="e">
        <f t="shared" si="39"/>
        <v>#N/A</v>
      </c>
      <c r="Z316" s="31" t="e">
        <f t="shared" si="40"/>
        <v>#N/A</v>
      </c>
      <c r="AA316" s="31" t="e">
        <f t="shared" si="41"/>
        <v>#N/A</v>
      </c>
      <c r="AB316" s="31" t="e">
        <f t="shared" si="42"/>
        <v>#N/A</v>
      </c>
      <c r="AC316" s="31" t="e">
        <f t="shared" si="43"/>
        <v>#N/A</v>
      </c>
      <c r="AD316" s="31" t="e">
        <f t="shared" si="44"/>
        <v>#N/A</v>
      </c>
      <c r="AE316" s="9">
        <f t="shared" si="28"/>
        <v>0</v>
      </c>
      <c r="AF316" s="9">
        <f t="shared" si="29"/>
        <v>0</v>
      </c>
      <c r="AG316" s="9">
        <f t="shared" si="30"/>
        <v>0</v>
      </c>
      <c r="AH316" s="36">
        <f t="shared" si="45"/>
        <v>0</v>
      </c>
      <c r="AI316" s="36">
        <f t="shared" si="46"/>
        <v>0</v>
      </c>
    </row>
    <row r="317" spans="1:35" x14ac:dyDescent="0.25">
      <c r="A317" s="1">
        <f t="shared" si="47"/>
        <v>0</v>
      </c>
      <c r="B317" s="1" t="str">
        <f>IF('PASTE DATA HERE'!$D117="","",'PASTE DATA HERE'!A117)</f>
        <v/>
      </c>
      <c r="C317" s="1" t="str">
        <f>IF('PASTE DATA HERE'!$D117="","",'PASTE DATA HERE'!B117)</f>
        <v/>
      </c>
      <c r="D317" s="1" t="str">
        <f>IF('PASTE DATA HERE'!$D117="","",'PASTE DATA HERE'!C117)</f>
        <v/>
      </c>
      <c r="E317" s="1" t="str">
        <f>IF('PASTE DATA HERE'!$D117="","",'PASTE DATA HERE'!D117)</f>
        <v/>
      </c>
      <c r="F317" s="1"/>
      <c r="G317" s="1"/>
      <c r="H317" s="1">
        <v>115</v>
      </c>
      <c r="I317" s="1" t="str">
        <f t="shared" si="48"/>
        <v>ZZZZZZZZZ</v>
      </c>
      <c r="J317">
        <f t="shared" si="31"/>
        <v>35000000000000</v>
      </c>
      <c r="K317">
        <f t="shared" si="32"/>
        <v>350000000000</v>
      </c>
      <c r="L317">
        <f t="shared" si="33"/>
        <v>3500000000</v>
      </c>
      <c r="M317">
        <f t="shared" si="34"/>
        <v>35000000</v>
      </c>
      <c r="N317">
        <f t="shared" si="35"/>
        <v>350000</v>
      </c>
      <c r="O317">
        <f t="shared" si="36"/>
        <v>3500</v>
      </c>
      <c r="P317">
        <f t="shared" si="37"/>
        <v>35</v>
      </c>
      <c r="Q317" s="31">
        <f t="shared" si="49"/>
        <v>135353535353535</v>
      </c>
      <c r="R317" s="31" t="str">
        <f t="shared" si="38"/>
        <v/>
      </c>
      <c r="S317" s="1" t="str">
        <f t="shared" si="50"/>
        <v/>
      </c>
      <c r="T317" s="1" t="str">
        <f t="shared" si="51"/>
        <v/>
      </c>
      <c r="U317" s="1" t="str">
        <f t="shared" si="52"/>
        <v/>
      </c>
      <c r="V317" s="1"/>
      <c r="W317">
        <f t="shared" si="53"/>
        <v>115</v>
      </c>
      <c r="X317" s="31" t="e">
        <f t="array" ref="X317">VLOOKUP(MIN(IF($Q$203:$Q$806&gt;X316,$Q$203:$Q$806)),$Q$203:$Q$806,1,FALSE)</f>
        <v>#N/A</v>
      </c>
      <c r="Y317" s="31" t="e">
        <f t="shared" si="39"/>
        <v>#N/A</v>
      </c>
      <c r="Z317" s="31" t="e">
        <f t="shared" si="40"/>
        <v>#N/A</v>
      </c>
      <c r="AA317" s="31" t="e">
        <f t="shared" si="41"/>
        <v>#N/A</v>
      </c>
      <c r="AB317" s="31" t="e">
        <f t="shared" si="42"/>
        <v>#N/A</v>
      </c>
      <c r="AC317" s="31" t="e">
        <f t="shared" si="43"/>
        <v>#N/A</v>
      </c>
      <c r="AD317" s="31" t="e">
        <f t="shared" si="44"/>
        <v>#N/A</v>
      </c>
      <c r="AE317" s="10">
        <f t="shared" si="28"/>
        <v>0</v>
      </c>
      <c r="AF317" s="10">
        <f t="shared" si="29"/>
        <v>0</v>
      </c>
      <c r="AG317" s="10">
        <f t="shared" si="30"/>
        <v>0</v>
      </c>
      <c r="AH317" s="36">
        <f t="shared" si="45"/>
        <v>0</v>
      </c>
      <c r="AI317" s="36">
        <f t="shared" si="46"/>
        <v>0</v>
      </c>
    </row>
    <row r="318" spans="1:35" x14ac:dyDescent="0.25">
      <c r="A318" s="1">
        <f t="shared" si="47"/>
        <v>0</v>
      </c>
      <c r="B318" s="1" t="str">
        <f>IF('PASTE DATA HERE'!$D118="","",'PASTE DATA HERE'!A118)</f>
        <v/>
      </c>
      <c r="C318" s="1" t="str">
        <f>IF('PASTE DATA HERE'!$D118="","",'PASTE DATA HERE'!B118)</f>
        <v/>
      </c>
      <c r="D318" s="1" t="str">
        <f>IF('PASTE DATA HERE'!$D118="","",'PASTE DATA HERE'!C118)</f>
        <v/>
      </c>
      <c r="E318" s="1" t="str">
        <f>IF('PASTE DATA HERE'!$D118="","",'PASTE DATA HERE'!D118)</f>
        <v/>
      </c>
      <c r="F318" s="1"/>
      <c r="G318" s="1"/>
      <c r="H318" s="1">
        <v>116</v>
      </c>
      <c r="I318" s="1" t="str">
        <f t="shared" si="48"/>
        <v>ZZZZZZZZZ</v>
      </c>
      <c r="J318">
        <f t="shared" si="31"/>
        <v>35000000000000</v>
      </c>
      <c r="K318">
        <f t="shared" si="32"/>
        <v>350000000000</v>
      </c>
      <c r="L318">
        <f t="shared" si="33"/>
        <v>3500000000</v>
      </c>
      <c r="M318">
        <f t="shared" si="34"/>
        <v>35000000</v>
      </c>
      <c r="N318">
        <f t="shared" si="35"/>
        <v>350000</v>
      </c>
      <c r="O318">
        <f t="shared" si="36"/>
        <v>3500</v>
      </c>
      <c r="P318">
        <f t="shared" si="37"/>
        <v>35</v>
      </c>
      <c r="Q318" s="31">
        <f t="shared" si="49"/>
        <v>135353535353535</v>
      </c>
      <c r="R318" s="31" t="str">
        <f t="shared" si="38"/>
        <v/>
      </c>
      <c r="S318" s="1" t="str">
        <f t="shared" si="50"/>
        <v/>
      </c>
      <c r="T318" s="1" t="str">
        <f t="shared" si="51"/>
        <v/>
      </c>
      <c r="U318" s="1" t="str">
        <f t="shared" si="52"/>
        <v/>
      </c>
      <c r="V318" s="1"/>
      <c r="W318">
        <f t="shared" si="53"/>
        <v>116</v>
      </c>
      <c r="X318" s="31" t="e">
        <f t="array" ref="X318">VLOOKUP(MIN(IF($Q$203:$Q$806&gt;X317,$Q$203:$Q$806)),$Q$203:$Q$806,1,FALSE)</f>
        <v>#N/A</v>
      </c>
      <c r="Y318" s="31" t="e">
        <f t="shared" si="39"/>
        <v>#N/A</v>
      </c>
      <c r="Z318" s="31" t="e">
        <f t="shared" si="40"/>
        <v>#N/A</v>
      </c>
      <c r="AA318" s="31" t="e">
        <f t="shared" si="41"/>
        <v>#N/A</v>
      </c>
      <c r="AB318" s="31" t="e">
        <f t="shared" si="42"/>
        <v>#N/A</v>
      </c>
      <c r="AC318" s="31" t="e">
        <f t="shared" si="43"/>
        <v>#N/A</v>
      </c>
      <c r="AD318" s="31" t="e">
        <f t="shared" si="44"/>
        <v>#N/A</v>
      </c>
      <c r="AE318" s="9">
        <f t="shared" si="28"/>
        <v>0</v>
      </c>
      <c r="AF318" s="9">
        <f t="shared" si="29"/>
        <v>0</v>
      </c>
      <c r="AG318" s="9">
        <f t="shared" si="30"/>
        <v>0</v>
      </c>
      <c r="AH318" s="36">
        <f t="shared" si="45"/>
        <v>0</v>
      </c>
      <c r="AI318" s="36">
        <f t="shared" si="46"/>
        <v>0</v>
      </c>
    </row>
    <row r="319" spans="1:35" x14ac:dyDescent="0.25">
      <c r="A319" s="1">
        <f t="shared" si="47"/>
        <v>0</v>
      </c>
      <c r="B319" s="1" t="str">
        <f>IF('PASTE DATA HERE'!$D119="","",'PASTE DATA HERE'!A119)</f>
        <v/>
      </c>
      <c r="C319" s="1" t="str">
        <f>IF('PASTE DATA HERE'!$D119="","",'PASTE DATA HERE'!B119)</f>
        <v/>
      </c>
      <c r="D319" s="1" t="str">
        <f>IF('PASTE DATA HERE'!$D119="","",'PASTE DATA HERE'!C119)</f>
        <v/>
      </c>
      <c r="E319" s="1" t="str">
        <f>IF('PASTE DATA HERE'!$D119="","",'PASTE DATA HERE'!D119)</f>
        <v/>
      </c>
      <c r="F319" s="1"/>
      <c r="G319" s="1"/>
      <c r="H319" s="1">
        <v>117</v>
      </c>
      <c r="I319" s="1" t="str">
        <f t="shared" si="48"/>
        <v>ZZZZZZZZZ</v>
      </c>
      <c r="J319">
        <f t="shared" si="31"/>
        <v>35000000000000</v>
      </c>
      <c r="K319">
        <f t="shared" si="32"/>
        <v>350000000000</v>
      </c>
      <c r="L319">
        <f t="shared" si="33"/>
        <v>3500000000</v>
      </c>
      <c r="M319">
        <f t="shared" si="34"/>
        <v>35000000</v>
      </c>
      <c r="N319">
        <f t="shared" si="35"/>
        <v>350000</v>
      </c>
      <c r="O319">
        <f t="shared" si="36"/>
        <v>3500</v>
      </c>
      <c r="P319">
        <f t="shared" si="37"/>
        <v>35</v>
      </c>
      <c r="Q319" s="31">
        <f t="shared" si="49"/>
        <v>135353535353535</v>
      </c>
      <c r="R319" s="31" t="str">
        <f t="shared" si="38"/>
        <v/>
      </c>
      <c r="S319" s="1" t="str">
        <f t="shared" si="50"/>
        <v/>
      </c>
      <c r="T319" s="1" t="str">
        <f t="shared" si="51"/>
        <v/>
      </c>
      <c r="U319" s="1" t="str">
        <f t="shared" si="52"/>
        <v/>
      </c>
      <c r="V319" s="1"/>
      <c r="W319">
        <f t="shared" si="53"/>
        <v>117</v>
      </c>
      <c r="X319" s="31" t="e">
        <f t="array" ref="X319">VLOOKUP(MIN(IF($Q$203:$Q$806&gt;X318,$Q$203:$Q$806)),$Q$203:$Q$806,1,FALSE)</f>
        <v>#N/A</v>
      </c>
      <c r="Y319" s="31" t="e">
        <f t="shared" si="39"/>
        <v>#N/A</v>
      </c>
      <c r="Z319" s="31" t="e">
        <f t="shared" si="40"/>
        <v>#N/A</v>
      </c>
      <c r="AA319" s="31" t="e">
        <f t="shared" si="41"/>
        <v>#N/A</v>
      </c>
      <c r="AB319" s="31" t="e">
        <f t="shared" si="42"/>
        <v>#N/A</v>
      </c>
      <c r="AC319" s="31" t="e">
        <f t="shared" si="43"/>
        <v>#N/A</v>
      </c>
      <c r="AD319" s="31" t="e">
        <f t="shared" si="44"/>
        <v>#N/A</v>
      </c>
      <c r="AE319" s="10">
        <f t="shared" si="28"/>
        <v>0</v>
      </c>
      <c r="AF319" s="10">
        <f t="shared" si="29"/>
        <v>0</v>
      </c>
      <c r="AG319" s="10">
        <f t="shared" si="30"/>
        <v>0</v>
      </c>
      <c r="AH319" s="36">
        <f t="shared" si="45"/>
        <v>0</v>
      </c>
      <c r="AI319" s="36">
        <f t="shared" si="46"/>
        <v>0</v>
      </c>
    </row>
    <row r="320" spans="1:35" x14ac:dyDescent="0.25">
      <c r="A320" s="1">
        <f t="shared" si="47"/>
        <v>0</v>
      </c>
      <c r="B320" s="1" t="str">
        <f>IF('PASTE DATA HERE'!$D120="","",'PASTE DATA HERE'!A120)</f>
        <v/>
      </c>
      <c r="C320" s="1" t="str">
        <f>IF('PASTE DATA HERE'!$D120="","",'PASTE DATA HERE'!B120)</f>
        <v/>
      </c>
      <c r="D320" s="1" t="str">
        <f>IF('PASTE DATA HERE'!$D120="","",'PASTE DATA HERE'!C120)</f>
        <v/>
      </c>
      <c r="E320" s="1" t="str">
        <f>IF('PASTE DATA HERE'!$D120="","",'PASTE DATA HERE'!D120)</f>
        <v/>
      </c>
      <c r="F320" s="1"/>
      <c r="G320" s="1"/>
      <c r="H320" s="1">
        <v>118</v>
      </c>
      <c r="I320" s="1" t="str">
        <f t="shared" si="48"/>
        <v>ZZZZZZZZZ</v>
      </c>
      <c r="J320">
        <f t="shared" si="31"/>
        <v>35000000000000</v>
      </c>
      <c r="K320">
        <f t="shared" si="32"/>
        <v>350000000000</v>
      </c>
      <c r="L320">
        <f t="shared" si="33"/>
        <v>3500000000</v>
      </c>
      <c r="M320">
        <f t="shared" si="34"/>
        <v>35000000</v>
      </c>
      <c r="N320">
        <f t="shared" si="35"/>
        <v>350000</v>
      </c>
      <c r="O320">
        <f t="shared" si="36"/>
        <v>3500</v>
      </c>
      <c r="P320">
        <f t="shared" si="37"/>
        <v>35</v>
      </c>
      <c r="Q320" s="31">
        <f t="shared" si="49"/>
        <v>135353535353535</v>
      </c>
      <c r="R320" s="31" t="str">
        <f t="shared" si="38"/>
        <v/>
      </c>
      <c r="S320" s="1" t="str">
        <f t="shared" si="50"/>
        <v/>
      </c>
      <c r="T320" s="1" t="str">
        <f t="shared" si="51"/>
        <v/>
      </c>
      <c r="U320" s="1" t="str">
        <f t="shared" si="52"/>
        <v/>
      </c>
      <c r="V320" s="1"/>
      <c r="W320">
        <f t="shared" si="53"/>
        <v>118</v>
      </c>
      <c r="X320" s="31" t="e">
        <f t="array" ref="X320">VLOOKUP(MIN(IF($Q$203:$Q$806&gt;X319,$Q$203:$Q$806)),$Q$203:$Q$806,1,FALSE)</f>
        <v>#N/A</v>
      </c>
      <c r="Y320" s="31" t="e">
        <f t="shared" si="39"/>
        <v>#N/A</v>
      </c>
      <c r="Z320" s="31" t="e">
        <f t="shared" si="40"/>
        <v>#N/A</v>
      </c>
      <c r="AA320" s="31" t="e">
        <f t="shared" si="41"/>
        <v>#N/A</v>
      </c>
      <c r="AB320" s="31" t="e">
        <f t="shared" si="42"/>
        <v>#N/A</v>
      </c>
      <c r="AC320" s="31" t="e">
        <f t="shared" si="43"/>
        <v>#N/A</v>
      </c>
      <c r="AD320" s="31" t="e">
        <f t="shared" si="44"/>
        <v>#N/A</v>
      </c>
      <c r="AE320" s="9">
        <f t="shared" si="28"/>
        <v>0</v>
      </c>
      <c r="AF320" s="9">
        <f t="shared" si="29"/>
        <v>0</v>
      </c>
      <c r="AG320" s="9">
        <f t="shared" si="30"/>
        <v>0</v>
      </c>
      <c r="AH320" s="36">
        <f t="shared" si="45"/>
        <v>0</v>
      </c>
      <c r="AI320" s="36">
        <f t="shared" si="46"/>
        <v>0</v>
      </c>
    </row>
    <row r="321" spans="1:35" x14ac:dyDescent="0.25">
      <c r="A321" s="1">
        <f t="shared" si="47"/>
        <v>0</v>
      </c>
      <c r="B321" s="1" t="str">
        <f>IF('PASTE DATA HERE'!$D121="","",'PASTE DATA HERE'!A121)</f>
        <v/>
      </c>
      <c r="C321" s="1" t="str">
        <f>IF('PASTE DATA HERE'!$D121="","",'PASTE DATA HERE'!B121)</f>
        <v/>
      </c>
      <c r="D321" s="1" t="str">
        <f>IF('PASTE DATA HERE'!$D121="","",'PASTE DATA HERE'!C121)</f>
        <v/>
      </c>
      <c r="E321" s="1" t="str">
        <f>IF('PASTE DATA HERE'!$D121="","",'PASTE DATA HERE'!D121)</f>
        <v/>
      </c>
      <c r="F321" s="1"/>
      <c r="G321" s="1"/>
      <c r="H321" s="1">
        <v>119</v>
      </c>
      <c r="I321" s="1" t="str">
        <f t="shared" si="48"/>
        <v>ZZZZZZZZZ</v>
      </c>
      <c r="J321">
        <f t="shared" si="31"/>
        <v>35000000000000</v>
      </c>
      <c r="K321">
        <f t="shared" si="32"/>
        <v>350000000000</v>
      </c>
      <c r="L321">
        <f t="shared" si="33"/>
        <v>3500000000</v>
      </c>
      <c r="M321">
        <f t="shared" si="34"/>
        <v>35000000</v>
      </c>
      <c r="N321">
        <f t="shared" si="35"/>
        <v>350000</v>
      </c>
      <c r="O321">
        <f t="shared" si="36"/>
        <v>3500</v>
      </c>
      <c r="P321">
        <f t="shared" si="37"/>
        <v>35</v>
      </c>
      <c r="Q321" s="31">
        <f t="shared" si="49"/>
        <v>135353535353535</v>
      </c>
      <c r="R321" s="31" t="str">
        <f t="shared" si="38"/>
        <v/>
      </c>
      <c r="S321" s="1" t="str">
        <f t="shared" si="50"/>
        <v/>
      </c>
      <c r="T321" s="1" t="str">
        <f t="shared" si="51"/>
        <v/>
      </c>
      <c r="U321" s="1" t="str">
        <f t="shared" si="52"/>
        <v/>
      </c>
      <c r="V321" s="1"/>
      <c r="W321">
        <f t="shared" si="53"/>
        <v>119</v>
      </c>
      <c r="X321" s="31" t="e">
        <f t="array" ref="X321">VLOOKUP(MIN(IF($Q$203:$Q$806&gt;X320,$Q$203:$Q$806)),$Q$203:$Q$806,1,FALSE)</f>
        <v>#N/A</v>
      </c>
      <c r="Y321" s="31" t="e">
        <f t="shared" si="39"/>
        <v>#N/A</v>
      </c>
      <c r="Z321" s="31" t="e">
        <f t="shared" si="40"/>
        <v>#N/A</v>
      </c>
      <c r="AA321" s="31" t="e">
        <f t="shared" si="41"/>
        <v>#N/A</v>
      </c>
      <c r="AB321" s="31" t="e">
        <f t="shared" si="42"/>
        <v>#N/A</v>
      </c>
      <c r="AC321" s="31" t="e">
        <f t="shared" si="43"/>
        <v>#N/A</v>
      </c>
      <c r="AD321" s="31" t="e">
        <f t="shared" si="44"/>
        <v>#N/A</v>
      </c>
      <c r="AE321" s="10">
        <f t="shared" si="28"/>
        <v>0</v>
      </c>
      <c r="AF321" s="10">
        <f t="shared" si="29"/>
        <v>0</v>
      </c>
      <c r="AG321" s="10">
        <f t="shared" si="30"/>
        <v>0</v>
      </c>
      <c r="AH321" s="36">
        <f t="shared" si="45"/>
        <v>0</v>
      </c>
      <c r="AI321" s="36">
        <f t="shared" si="46"/>
        <v>0</v>
      </c>
    </row>
    <row r="322" spans="1:35" x14ac:dyDescent="0.25">
      <c r="A322" s="1">
        <f t="shared" si="47"/>
        <v>0</v>
      </c>
      <c r="B322" s="1" t="str">
        <f>IF('PASTE DATA HERE'!$D122="","",'PASTE DATA HERE'!A122)</f>
        <v/>
      </c>
      <c r="C322" s="1" t="str">
        <f>IF('PASTE DATA HERE'!$D122="","",'PASTE DATA HERE'!B122)</f>
        <v/>
      </c>
      <c r="D322" s="1" t="str">
        <f>IF('PASTE DATA HERE'!$D122="","",'PASTE DATA HERE'!C122)</f>
        <v/>
      </c>
      <c r="E322" s="1" t="str">
        <f>IF('PASTE DATA HERE'!$D122="","",'PASTE DATA HERE'!D122)</f>
        <v/>
      </c>
      <c r="F322" s="1"/>
      <c r="G322" s="1"/>
      <c r="H322" s="1">
        <v>120</v>
      </c>
      <c r="I322" s="1" t="str">
        <f t="shared" si="48"/>
        <v>ZZZZZZZZZ</v>
      </c>
      <c r="J322">
        <f t="shared" si="31"/>
        <v>35000000000000</v>
      </c>
      <c r="K322">
        <f t="shared" si="32"/>
        <v>350000000000</v>
      </c>
      <c r="L322">
        <f t="shared" si="33"/>
        <v>3500000000</v>
      </c>
      <c r="M322">
        <f t="shared" si="34"/>
        <v>35000000</v>
      </c>
      <c r="N322">
        <f t="shared" si="35"/>
        <v>350000</v>
      </c>
      <c r="O322">
        <f t="shared" si="36"/>
        <v>3500</v>
      </c>
      <c r="P322">
        <f t="shared" si="37"/>
        <v>35</v>
      </c>
      <c r="Q322" s="31">
        <f t="shared" si="49"/>
        <v>135353535353535</v>
      </c>
      <c r="R322" s="31" t="str">
        <f t="shared" si="38"/>
        <v/>
      </c>
      <c r="S322" s="1" t="str">
        <f t="shared" si="50"/>
        <v/>
      </c>
      <c r="T322" s="1" t="str">
        <f t="shared" si="51"/>
        <v/>
      </c>
      <c r="U322" s="1" t="str">
        <f t="shared" si="52"/>
        <v/>
      </c>
      <c r="V322" s="1"/>
      <c r="W322">
        <f t="shared" si="53"/>
        <v>120</v>
      </c>
      <c r="X322" s="31" t="e">
        <f t="array" ref="X322">VLOOKUP(MIN(IF($Q$203:$Q$806&gt;X321,$Q$203:$Q$806)),$Q$203:$Q$806,1,FALSE)</f>
        <v>#N/A</v>
      </c>
      <c r="Y322" s="31" t="e">
        <f t="shared" si="39"/>
        <v>#N/A</v>
      </c>
      <c r="Z322" s="31" t="e">
        <f t="shared" si="40"/>
        <v>#N/A</v>
      </c>
      <c r="AA322" s="31" t="e">
        <f t="shared" si="41"/>
        <v>#N/A</v>
      </c>
      <c r="AB322" s="31" t="e">
        <f t="shared" si="42"/>
        <v>#N/A</v>
      </c>
      <c r="AC322" s="31" t="e">
        <f t="shared" si="43"/>
        <v>#N/A</v>
      </c>
      <c r="AD322" s="31" t="e">
        <f t="shared" si="44"/>
        <v>#N/A</v>
      </c>
      <c r="AE322" s="9">
        <f t="shared" si="28"/>
        <v>0</v>
      </c>
      <c r="AF322" s="9">
        <f t="shared" si="29"/>
        <v>0</v>
      </c>
      <c r="AG322" s="9">
        <f t="shared" si="30"/>
        <v>0</v>
      </c>
      <c r="AH322" s="36">
        <f t="shared" si="45"/>
        <v>0</v>
      </c>
      <c r="AI322" s="36">
        <f t="shared" si="46"/>
        <v>0</v>
      </c>
    </row>
    <row r="323" spans="1:35" x14ac:dyDescent="0.25">
      <c r="A323" s="1">
        <f t="shared" si="47"/>
        <v>0</v>
      </c>
      <c r="B323" s="1" t="str">
        <f>IF('PASTE DATA HERE'!$D123="","",'PASTE DATA HERE'!A123)</f>
        <v/>
      </c>
      <c r="C323" s="1" t="str">
        <f>IF('PASTE DATA HERE'!$D123="","",'PASTE DATA HERE'!B123)</f>
        <v/>
      </c>
      <c r="D323" s="1" t="str">
        <f>IF('PASTE DATA HERE'!$D123="","",'PASTE DATA HERE'!C123)</f>
        <v/>
      </c>
      <c r="E323" s="1" t="str">
        <f>IF('PASTE DATA HERE'!$D123="","",'PASTE DATA HERE'!D123)</f>
        <v/>
      </c>
      <c r="F323" s="1"/>
      <c r="G323" s="1"/>
      <c r="H323" s="1">
        <v>121</v>
      </c>
      <c r="I323" s="1" t="str">
        <f t="shared" si="48"/>
        <v>ZZZZZZZZZ</v>
      </c>
      <c r="J323">
        <f t="shared" si="31"/>
        <v>35000000000000</v>
      </c>
      <c r="K323">
        <f t="shared" si="32"/>
        <v>350000000000</v>
      </c>
      <c r="L323">
        <f t="shared" si="33"/>
        <v>3500000000</v>
      </c>
      <c r="M323">
        <f t="shared" si="34"/>
        <v>35000000</v>
      </c>
      <c r="N323">
        <f t="shared" si="35"/>
        <v>350000</v>
      </c>
      <c r="O323">
        <f t="shared" si="36"/>
        <v>3500</v>
      </c>
      <c r="P323">
        <f t="shared" si="37"/>
        <v>35</v>
      </c>
      <c r="Q323" s="31">
        <f t="shared" si="49"/>
        <v>135353535353535</v>
      </c>
      <c r="R323" s="31" t="str">
        <f t="shared" si="38"/>
        <v/>
      </c>
      <c r="S323" s="1" t="str">
        <f t="shared" si="50"/>
        <v/>
      </c>
      <c r="T323" s="1" t="str">
        <f t="shared" si="51"/>
        <v/>
      </c>
      <c r="U323" s="1" t="str">
        <f t="shared" si="52"/>
        <v/>
      </c>
      <c r="V323" s="1"/>
      <c r="W323">
        <f t="shared" si="53"/>
        <v>121</v>
      </c>
      <c r="X323" s="31" t="e">
        <f t="array" ref="X323">VLOOKUP(MIN(IF($Q$203:$Q$806&gt;X322,$Q$203:$Q$806)),$Q$203:$Q$806,1,FALSE)</f>
        <v>#N/A</v>
      </c>
      <c r="Y323" s="31" t="e">
        <f t="shared" si="39"/>
        <v>#N/A</v>
      </c>
      <c r="Z323" s="31" t="e">
        <f t="shared" si="40"/>
        <v>#N/A</v>
      </c>
      <c r="AA323" s="31" t="e">
        <f t="shared" si="41"/>
        <v>#N/A</v>
      </c>
      <c r="AB323" s="31" t="e">
        <f t="shared" si="42"/>
        <v>#N/A</v>
      </c>
      <c r="AC323" s="31" t="e">
        <f t="shared" si="43"/>
        <v>#N/A</v>
      </c>
      <c r="AD323" s="31" t="e">
        <f t="shared" si="44"/>
        <v>#N/A</v>
      </c>
      <c r="AE323" s="10">
        <f t="shared" si="28"/>
        <v>0</v>
      </c>
      <c r="AF323" s="10">
        <f t="shared" si="29"/>
        <v>0</v>
      </c>
      <c r="AG323" s="10">
        <f t="shared" si="30"/>
        <v>0</v>
      </c>
      <c r="AH323" s="36">
        <f t="shared" si="45"/>
        <v>0</v>
      </c>
      <c r="AI323" s="36">
        <f t="shared" si="46"/>
        <v>0</v>
      </c>
    </row>
    <row r="324" spans="1:35" x14ac:dyDescent="0.25">
      <c r="A324" s="1">
        <f t="shared" si="47"/>
        <v>0</v>
      </c>
      <c r="B324" s="1" t="str">
        <f>IF('PASTE DATA HERE'!$D124="","",'PASTE DATA HERE'!A124)</f>
        <v/>
      </c>
      <c r="C324" s="1" t="str">
        <f>IF('PASTE DATA HERE'!$D124="","",'PASTE DATA HERE'!B124)</f>
        <v/>
      </c>
      <c r="D324" s="1" t="str">
        <f>IF('PASTE DATA HERE'!$D124="","",'PASTE DATA HERE'!C124)</f>
        <v/>
      </c>
      <c r="E324" s="1" t="str">
        <f>IF('PASTE DATA HERE'!$D124="","",'PASTE DATA HERE'!D124)</f>
        <v/>
      </c>
      <c r="F324" s="1"/>
      <c r="G324" s="1"/>
      <c r="H324" s="1">
        <v>122</v>
      </c>
      <c r="I324" s="1" t="str">
        <f t="shared" si="48"/>
        <v>ZZZZZZZZZ</v>
      </c>
      <c r="J324">
        <f t="shared" si="31"/>
        <v>35000000000000</v>
      </c>
      <c r="K324">
        <f t="shared" si="32"/>
        <v>350000000000</v>
      </c>
      <c r="L324">
        <f t="shared" si="33"/>
        <v>3500000000</v>
      </c>
      <c r="M324">
        <f t="shared" si="34"/>
        <v>35000000</v>
      </c>
      <c r="N324">
        <f t="shared" si="35"/>
        <v>350000</v>
      </c>
      <c r="O324">
        <f t="shared" si="36"/>
        <v>3500</v>
      </c>
      <c r="P324">
        <f t="shared" si="37"/>
        <v>35</v>
      </c>
      <c r="Q324" s="31">
        <f t="shared" si="49"/>
        <v>135353535353535</v>
      </c>
      <c r="R324" s="31" t="str">
        <f t="shared" si="38"/>
        <v/>
      </c>
      <c r="S324" s="1" t="str">
        <f t="shared" si="50"/>
        <v/>
      </c>
      <c r="T324" s="1" t="str">
        <f t="shared" si="51"/>
        <v/>
      </c>
      <c r="U324" s="1" t="str">
        <f t="shared" si="52"/>
        <v/>
      </c>
      <c r="V324" s="1"/>
      <c r="W324">
        <f t="shared" si="53"/>
        <v>122</v>
      </c>
      <c r="X324" s="31" t="e">
        <f t="array" ref="X324">VLOOKUP(MIN(IF($Q$203:$Q$806&gt;X323,$Q$203:$Q$806)),$Q$203:$Q$806,1,FALSE)</f>
        <v>#N/A</v>
      </c>
      <c r="Y324" s="31" t="e">
        <f t="shared" si="39"/>
        <v>#N/A</v>
      </c>
      <c r="Z324" s="31" t="e">
        <f t="shared" si="40"/>
        <v>#N/A</v>
      </c>
      <c r="AA324" s="31" t="e">
        <f t="shared" si="41"/>
        <v>#N/A</v>
      </c>
      <c r="AB324" s="31" t="e">
        <f t="shared" si="42"/>
        <v>#N/A</v>
      </c>
      <c r="AC324" s="31" t="e">
        <f t="shared" si="43"/>
        <v>#N/A</v>
      </c>
      <c r="AD324" s="31" t="e">
        <f t="shared" si="44"/>
        <v>#N/A</v>
      </c>
      <c r="AE324" s="9">
        <f t="shared" si="28"/>
        <v>0</v>
      </c>
      <c r="AF324" s="9">
        <f t="shared" si="29"/>
        <v>0</v>
      </c>
      <c r="AG324" s="9">
        <f t="shared" si="30"/>
        <v>0</v>
      </c>
      <c r="AH324" s="36">
        <f t="shared" si="45"/>
        <v>0</v>
      </c>
      <c r="AI324" s="36">
        <f t="shared" si="46"/>
        <v>0</v>
      </c>
    </row>
    <row r="325" spans="1:35" x14ac:dyDescent="0.25">
      <c r="A325" s="1">
        <f t="shared" si="47"/>
        <v>0</v>
      </c>
      <c r="B325" s="1" t="str">
        <f>IF('PASTE DATA HERE'!$D125="","",'PASTE DATA HERE'!A125)</f>
        <v/>
      </c>
      <c r="C325" s="1" t="str">
        <f>IF('PASTE DATA HERE'!$D125="","",'PASTE DATA HERE'!B125)</f>
        <v/>
      </c>
      <c r="D325" s="1" t="str">
        <f>IF('PASTE DATA HERE'!$D125="","",'PASTE DATA HERE'!C125)</f>
        <v/>
      </c>
      <c r="E325" s="1" t="str">
        <f>IF('PASTE DATA HERE'!$D125="","",'PASTE DATA HERE'!D125)</f>
        <v/>
      </c>
      <c r="F325" s="1"/>
      <c r="G325" s="1"/>
      <c r="H325" s="1">
        <v>123</v>
      </c>
      <c r="I325" s="1" t="str">
        <f t="shared" si="48"/>
        <v>ZZZZZZZZZ</v>
      </c>
      <c r="J325">
        <f t="shared" si="31"/>
        <v>35000000000000</v>
      </c>
      <c r="K325">
        <f t="shared" si="32"/>
        <v>350000000000</v>
      </c>
      <c r="L325">
        <f t="shared" si="33"/>
        <v>3500000000</v>
      </c>
      <c r="M325">
        <f t="shared" si="34"/>
        <v>35000000</v>
      </c>
      <c r="N325">
        <f t="shared" si="35"/>
        <v>350000</v>
      </c>
      <c r="O325">
        <f t="shared" si="36"/>
        <v>3500</v>
      </c>
      <c r="P325">
        <f t="shared" si="37"/>
        <v>35</v>
      </c>
      <c r="Q325" s="31">
        <f t="shared" si="49"/>
        <v>135353535353535</v>
      </c>
      <c r="R325" s="31" t="str">
        <f t="shared" si="38"/>
        <v/>
      </c>
      <c r="S325" s="1" t="str">
        <f t="shared" si="50"/>
        <v/>
      </c>
      <c r="T325" s="1" t="str">
        <f t="shared" si="51"/>
        <v/>
      </c>
      <c r="U325" s="1" t="str">
        <f t="shared" si="52"/>
        <v/>
      </c>
      <c r="V325" s="1"/>
      <c r="W325">
        <f t="shared" si="53"/>
        <v>123</v>
      </c>
      <c r="X325" s="31" t="e">
        <f t="array" ref="X325">VLOOKUP(MIN(IF($Q$203:$Q$806&gt;X324,$Q$203:$Q$806)),$Q$203:$Q$806,1,FALSE)</f>
        <v>#N/A</v>
      </c>
      <c r="Y325" s="31" t="e">
        <f t="shared" si="39"/>
        <v>#N/A</v>
      </c>
      <c r="Z325" s="31" t="e">
        <f t="shared" si="40"/>
        <v>#N/A</v>
      </c>
      <c r="AA325" s="31" t="e">
        <f t="shared" si="41"/>
        <v>#N/A</v>
      </c>
      <c r="AB325" s="31" t="e">
        <f t="shared" si="42"/>
        <v>#N/A</v>
      </c>
      <c r="AC325" s="31" t="e">
        <f t="shared" si="43"/>
        <v>#N/A</v>
      </c>
      <c r="AD325" s="31" t="e">
        <f t="shared" si="44"/>
        <v>#N/A</v>
      </c>
      <c r="AE325" s="10">
        <f t="shared" si="28"/>
        <v>0</v>
      </c>
      <c r="AF325" s="10">
        <f t="shared" si="29"/>
        <v>0</v>
      </c>
      <c r="AG325" s="10">
        <f t="shared" si="30"/>
        <v>0</v>
      </c>
      <c r="AH325" s="36">
        <f t="shared" si="45"/>
        <v>0</v>
      </c>
      <c r="AI325" s="36">
        <f t="shared" si="46"/>
        <v>0</v>
      </c>
    </row>
    <row r="326" spans="1:35" x14ac:dyDescent="0.25">
      <c r="A326" s="1">
        <f t="shared" si="47"/>
        <v>0</v>
      </c>
      <c r="B326" s="1" t="str">
        <f>IF('PASTE DATA HERE'!$D126="","",'PASTE DATA HERE'!A126)</f>
        <v/>
      </c>
      <c r="C326" s="1" t="str">
        <f>IF('PASTE DATA HERE'!$D126="","",'PASTE DATA HERE'!B126)</f>
        <v/>
      </c>
      <c r="D326" s="1" t="str">
        <f>IF('PASTE DATA HERE'!$D126="","",'PASTE DATA HERE'!C126)</f>
        <v/>
      </c>
      <c r="E326" s="1" t="str">
        <f>IF('PASTE DATA HERE'!$D126="","",'PASTE DATA HERE'!D126)</f>
        <v/>
      </c>
      <c r="F326" s="1"/>
      <c r="G326" s="1"/>
      <c r="H326" s="1">
        <v>124</v>
      </c>
      <c r="I326" s="1" t="str">
        <f t="shared" si="48"/>
        <v>ZZZZZZZZZ</v>
      </c>
      <c r="J326">
        <f t="shared" si="31"/>
        <v>35000000000000</v>
      </c>
      <c r="K326">
        <f t="shared" si="32"/>
        <v>350000000000</v>
      </c>
      <c r="L326">
        <f t="shared" si="33"/>
        <v>3500000000</v>
      </c>
      <c r="M326">
        <f t="shared" si="34"/>
        <v>35000000</v>
      </c>
      <c r="N326">
        <f t="shared" si="35"/>
        <v>350000</v>
      </c>
      <c r="O326">
        <f t="shared" si="36"/>
        <v>3500</v>
      </c>
      <c r="P326">
        <f t="shared" si="37"/>
        <v>35</v>
      </c>
      <c r="Q326" s="31">
        <f t="shared" si="49"/>
        <v>135353535353535</v>
      </c>
      <c r="R326" s="31" t="str">
        <f t="shared" si="38"/>
        <v/>
      </c>
      <c r="S326" s="1" t="str">
        <f t="shared" si="50"/>
        <v/>
      </c>
      <c r="T326" s="1" t="str">
        <f t="shared" si="51"/>
        <v/>
      </c>
      <c r="U326" s="1" t="str">
        <f t="shared" si="52"/>
        <v/>
      </c>
      <c r="V326" s="1"/>
      <c r="W326">
        <f t="shared" si="53"/>
        <v>124</v>
      </c>
      <c r="X326" s="31" t="e">
        <f t="array" ref="X326">VLOOKUP(MIN(IF($Q$203:$Q$806&gt;X325,$Q$203:$Q$806)),$Q$203:$Q$806,1,FALSE)</f>
        <v>#N/A</v>
      </c>
      <c r="Y326" s="31" t="e">
        <f t="shared" si="39"/>
        <v>#N/A</v>
      </c>
      <c r="Z326" s="31" t="e">
        <f t="shared" si="40"/>
        <v>#N/A</v>
      </c>
      <c r="AA326" s="31" t="e">
        <f t="shared" si="41"/>
        <v>#N/A</v>
      </c>
      <c r="AB326" s="31" t="e">
        <f t="shared" si="42"/>
        <v>#N/A</v>
      </c>
      <c r="AC326" s="31" t="e">
        <f t="shared" si="43"/>
        <v>#N/A</v>
      </c>
      <c r="AD326" s="31" t="e">
        <f t="shared" si="44"/>
        <v>#N/A</v>
      </c>
      <c r="AE326" s="9">
        <f t="shared" si="28"/>
        <v>0</v>
      </c>
      <c r="AF326" s="9">
        <f t="shared" si="29"/>
        <v>0</v>
      </c>
      <c r="AG326" s="9">
        <f t="shared" si="30"/>
        <v>0</v>
      </c>
      <c r="AH326" s="36">
        <f t="shared" si="45"/>
        <v>0</v>
      </c>
      <c r="AI326" s="36">
        <f t="shared" si="46"/>
        <v>0</v>
      </c>
    </row>
    <row r="327" spans="1:35" x14ac:dyDescent="0.25">
      <c r="A327" s="1">
        <f t="shared" si="47"/>
        <v>0</v>
      </c>
      <c r="B327" s="1" t="str">
        <f>IF('PASTE DATA HERE'!$D127="","",'PASTE DATA HERE'!A127)</f>
        <v/>
      </c>
      <c r="C327" s="1" t="str">
        <f>IF('PASTE DATA HERE'!$D127="","",'PASTE DATA HERE'!B127)</f>
        <v/>
      </c>
      <c r="D327" s="1" t="str">
        <f>IF('PASTE DATA HERE'!$D127="","",'PASTE DATA HERE'!C127)</f>
        <v/>
      </c>
      <c r="E327" s="1" t="str">
        <f>IF('PASTE DATA HERE'!$D127="","",'PASTE DATA HERE'!D127)</f>
        <v/>
      </c>
      <c r="F327" s="1"/>
      <c r="G327" s="1"/>
      <c r="H327" s="1">
        <v>125</v>
      </c>
      <c r="I327" s="1" t="str">
        <f t="shared" si="48"/>
        <v>ZZZZZZZZZ</v>
      </c>
      <c r="J327">
        <f t="shared" si="31"/>
        <v>35000000000000</v>
      </c>
      <c r="K327">
        <f t="shared" si="32"/>
        <v>350000000000</v>
      </c>
      <c r="L327">
        <f t="shared" si="33"/>
        <v>3500000000</v>
      </c>
      <c r="M327">
        <f t="shared" si="34"/>
        <v>35000000</v>
      </c>
      <c r="N327">
        <f t="shared" si="35"/>
        <v>350000</v>
      </c>
      <c r="O327">
        <f t="shared" si="36"/>
        <v>3500</v>
      </c>
      <c r="P327">
        <f t="shared" si="37"/>
        <v>35</v>
      </c>
      <c r="Q327" s="31">
        <f t="shared" si="49"/>
        <v>135353535353535</v>
      </c>
      <c r="R327" s="31" t="str">
        <f t="shared" si="38"/>
        <v/>
      </c>
      <c r="S327" s="1" t="str">
        <f t="shared" si="50"/>
        <v/>
      </c>
      <c r="T327" s="1" t="str">
        <f t="shared" si="51"/>
        <v/>
      </c>
      <c r="U327" s="1" t="str">
        <f t="shared" si="52"/>
        <v/>
      </c>
      <c r="V327" s="1"/>
      <c r="W327">
        <f t="shared" si="53"/>
        <v>125</v>
      </c>
      <c r="X327" s="31" t="e">
        <f t="array" ref="X327">VLOOKUP(MIN(IF($Q$203:$Q$806&gt;X326,$Q$203:$Q$806)),$Q$203:$Q$806,1,FALSE)</f>
        <v>#N/A</v>
      </c>
      <c r="Y327" s="31" t="e">
        <f t="shared" si="39"/>
        <v>#N/A</v>
      </c>
      <c r="Z327" s="31" t="e">
        <f t="shared" si="40"/>
        <v>#N/A</v>
      </c>
      <c r="AA327" s="31" t="e">
        <f t="shared" si="41"/>
        <v>#N/A</v>
      </c>
      <c r="AB327" s="31" t="e">
        <f t="shared" si="42"/>
        <v>#N/A</v>
      </c>
      <c r="AC327" s="31" t="e">
        <f t="shared" si="43"/>
        <v>#N/A</v>
      </c>
      <c r="AD327" s="31" t="e">
        <f t="shared" si="44"/>
        <v>#N/A</v>
      </c>
      <c r="AE327" s="10">
        <f t="shared" si="28"/>
        <v>0</v>
      </c>
      <c r="AF327" s="10">
        <f t="shared" si="29"/>
        <v>0</v>
      </c>
      <c r="AG327" s="10">
        <f t="shared" si="30"/>
        <v>0</v>
      </c>
      <c r="AH327" s="36">
        <f t="shared" si="45"/>
        <v>0</v>
      </c>
      <c r="AI327" s="36">
        <f t="shared" si="46"/>
        <v>0</v>
      </c>
    </row>
    <row r="328" spans="1:35" x14ac:dyDescent="0.25">
      <c r="A328" s="1">
        <f t="shared" si="47"/>
        <v>0</v>
      </c>
      <c r="B328" s="1" t="str">
        <f>IF('PASTE DATA HERE'!$D128="","",'PASTE DATA HERE'!A128)</f>
        <v/>
      </c>
      <c r="C328" s="1" t="str">
        <f>IF('PASTE DATA HERE'!$D128="","",'PASTE DATA HERE'!B128)</f>
        <v/>
      </c>
      <c r="D328" s="1" t="str">
        <f>IF('PASTE DATA HERE'!$D128="","",'PASTE DATA HERE'!C128)</f>
        <v/>
      </c>
      <c r="E328" s="1" t="str">
        <f>IF('PASTE DATA HERE'!$D128="","",'PASTE DATA HERE'!D128)</f>
        <v/>
      </c>
      <c r="F328" s="1"/>
      <c r="G328" s="1"/>
      <c r="H328" s="1">
        <v>126</v>
      </c>
      <c r="I328" s="1" t="str">
        <f t="shared" si="48"/>
        <v>ZZZZZZZZZ</v>
      </c>
      <c r="J328">
        <f t="shared" si="31"/>
        <v>35000000000000</v>
      </c>
      <c r="K328">
        <f t="shared" si="32"/>
        <v>350000000000</v>
      </c>
      <c r="L328">
        <f t="shared" si="33"/>
        <v>3500000000</v>
      </c>
      <c r="M328">
        <f t="shared" si="34"/>
        <v>35000000</v>
      </c>
      <c r="N328">
        <f t="shared" si="35"/>
        <v>350000</v>
      </c>
      <c r="O328">
        <f t="shared" si="36"/>
        <v>3500</v>
      </c>
      <c r="P328">
        <f t="shared" si="37"/>
        <v>35</v>
      </c>
      <c r="Q328" s="31">
        <f t="shared" si="49"/>
        <v>135353535353535</v>
      </c>
      <c r="R328" s="31" t="str">
        <f t="shared" si="38"/>
        <v/>
      </c>
      <c r="S328" s="1" t="str">
        <f t="shared" si="50"/>
        <v/>
      </c>
      <c r="T328" s="1" t="str">
        <f t="shared" si="51"/>
        <v/>
      </c>
      <c r="U328" s="1" t="str">
        <f t="shared" si="52"/>
        <v/>
      </c>
      <c r="V328" s="1"/>
      <c r="W328">
        <f t="shared" si="53"/>
        <v>126</v>
      </c>
      <c r="X328" s="31" t="e">
        <f t="array" ref="X328">VLOOKUP(MIN(IF($Q$203:$Q$806&gt;X327,$Q$203:$Q$806)),$Q$203:$Q$806,1,FALSE)</f>
        <v>#N/A</v>
      </c>
      <c r="Y328" s="31" t="e">
        <f t="shared" si="39"/>
        <v>#N/A</v>
      </c>
      <c r="Z328" s="31" t="e">
        <f t="shared" si="40"/>
        <v>#N/A</v>
      </c>
      <c r="AA328" s="31" t="e">
        <f t="shared" si="41"/>
        <v>#N/A</v>
      </c>
      <c r="AB328" s="31" t="e">
        <f t="shared" si="42"/>
        <v>#N/A</v>
      </c>
      <c r="AC328" s="31" t="e">
        <f t="shared" si="43"/>
        <v>#N/A</v>
      </c>
      <c r="AD328" s="31" t="e">
        <f t="shared" si="44"/>
        <v>#N/A</v>
      </c>
      <c r="AE328" s="9">
        <f t="shared" si="28"/>
        <v>0</v>
      </c>
      <c r="AF328" s="9">
        <f t="shared" si="29"/>
        <v>0</v>
      </c>
      <c r="AG328" s="9">
        <f t="shared" si="30"/>
        <v>0</v>
      </c>
      <c r="AH328" s="36">
        <f t="shared" si="45"/>
        <v>0</v>
      </c>
      <c r="AI328" s="36">
        <f t="shared" si="46"/>
        <v>0</v>
      </c>
    </row>
    <row r="329" spans="1:35" x14ac:dyDescent="0.25">
      <c r="A329" s="1">
        <f t="shared" si="47"/>
        <v>0</v>
      </c>
      <c r="B329" s="1" t="str">
        <f>IF('PASTE DATA HERE'!$D129="","",'PASTE DATA HERE'!A129)</f>
        <v/>
      </c>
      <c r="C329" s="1" t="str">
        <f>IF('PASTE DATA HERE'!$D129="","",'PASTE DATA HERE'!B129)</f>
        <v/>
      </c>
      <c r="D329" s="1" t="str">
        <f>IF('PASTE DATA HERE'!$D129="","",'PASTE DATA HERE'!C129)</f>
        <v/>
      </c>
      <c r="E329" s="1" t="str">
        <f>IF('PASTE DATA HERE'!$D129="","",'PASTE DATA HERE'!D129)</f>
        <v/>
      </c>
      <c r="F329" s="1"/>
      <c r="G329" s="1"/>
      <c r="H329" s="1">
        <v>127</v>
      </c>
      <c r="I329" s="1" t="str">
        <f t="shared" si="48"/>
        <v>ZZZZZZZZZ</v>
      </c>
      <c r="J329">
        <f t="shared" si="31"/>
        <v>35000000000000</v>
      </c>
      <c r="K329">
        <f t="shared" si="32"/>
        <v>350000000000</v>
      </c>
      <c r="L329">
        <f t="shared" si="33"/>
        <v>3500000000</v>
      </c>
      <c r="M329">
        <f t="shared" si="34"/>
        <v>35000000</v>
      </c>
      <c r="N329">
        <f t="shared" si="35"/>
        <v>350000</v>
      </c>
      <c r="O329">
        <f t="shared" si="36"/>
        <v>3500</v>
      </c>
      <c r="P329">
        <f t="shared" si="37"/>
        <v>35</v>
      </c>
      <c r="Q329" s="31">
        <f t="shared" si="49"/>
        <v>135353535353535</v>
      </c>
      <c r="R329" s="31" t="str">
        <f t="shared" si="38"/>
        <v/>
      </c>
      <c r="S329" s="1" t="str">
        <f t="shared" si="50"/>
        <v/>
      </c>
      <c r="T329" s="1" t="str">
        <f t="shared" si="51"/>
        <v/>
      </c>
      <c r="U329" s="1" t="str">
        <f t="shared" si="52"/>
        <v/>
      </c>
      <c r="V329" s="1"/>
      <c r="W329">
        <f t="shared" si="53"/>
        <v>127</v>
      </c>
      <c r="X329" s="31" t="e">
        <f t="array" ref="X329">VLOOKUP(MIN(IF($Q$203:$Q$806&gt;X328,$Q$203:$Q$806)),$Q$203:$Q$806,1,FALSE)</f>
        <v>#N/A</v>
      </c>
      <c r="Y329" s="31" t="e">
        <f t="shared" si="39"/>
        <v>#N/A</v>
      </c>
      <c r="Z329" s="31" t="e">
        <f t="shared" si="40"/>
        <v>#N/A</v>
      </c>
      <c r="AA329" s="31" t="e">
        <f t="shared" si="41"/>
        <v>#N/A</v>
      </c>
      <c r="AB329" s="31" t="e">
        <f t="shared" si="42"/>
        <v>#N/A</v>
      </c>
      <c r="AC329" s="31" t="e">
        <f t="shared" si="43"/>
        <v>#N/A</v>
      </c>
      <c r="AD329" s="31" t="e">
        <f t="shared" si="44"/>
        <v>#N/A</v>
      </c>
      <c r="AE329" s="10">
        <f t="shared" si="28"/>
        <v>0</v>
      </c>
      <c r="AF329" s="10">
        <f t="shared" si="29"/>
        <v>0</v>
      </c>
      <c r="AG329" s="10">
        <f t="shared" si="30"/>
        <v>0</v>
      </c>
      <c r="AH329" s="36">
        <f t="shared" si="45"/>
        <v>0</v>
      </c>
      <c r="AI329" s="36">
        <f t="shared" si="46"/>
        <v>0</v>
      </c>
    </row>
    <row r="330" spans="1:35" x14ac:dyDescent="0.25">
      <c r="A330" s="1">
        <f t="shared" si="47"/>
        <v>0</v>
      </c>
      <c r="B330" s="1" t="str">
        <f>IF('PASTE DATA HERE'!$D130="","",'PASTE DATA HERE'!A130)</f>
        <v/>
      </c>
      <c r="C330" s="1" t="str">
        <f>IF('PASTE DATA HERE'!$D130="","",'PASTE DATA HERE'!B130)</f>
        <v/>
      </c>
      <c r="D330" s="1" t="str">
        <f>IF('PASTE DATA HERE'!$D130="","",'PASTE DATA HERE'!C130)</f>
        <v/>
      </c>
      <c r="E330" s="1" t="str">
        <f>IF('PASTE DATA HERE'!$D130="","",'PASTE DATA HERE'!D130)</f>
        <v/>
      </c>
      <c r="F330" s="1"/>
      <c r="G330" s="1"/>
      <c r="H330" s="1">
        <v>128</v>
      </c>
      <c r="I330" s="1" t="str">
        <f t="shared" si="48"/>
        <v>ZZZZZZZZZ</v>
      </c>
      <c r="J330">
        <f t="shared" si="31"/>
        <v>35000000000000</v>
      </c>
      <c r="K330">
        <f t="shared" si="32"/>
        <v>350000000000</v>
      </c>
      <c r="L330">
        <f t="shared" si="33"/>
        <v>3500000000</v>
      </c>
      <c r="M330">
        <f t="shared" si="34"/>
        <v>35000000</v>
      </c>
      <c r="N330">
        <f t="shared" si="35"/>
        <v>350000</v>
      </c>
      <c r="O330">
        <f t="shared" si="36"/>
        <v>3500</v>
      </c>
      <c r="P330">
        <f t="shared" si="37"/>
        <v>35</v>
      </c>
      <c r="Q330" s="31">
        <f t="shared" si="49"/>
        <v>135353535353535</v>
      </c>
      <c r="R330" s="31" t="str">
        <f t="shared" si="38"/>
        <v/>
      </c>
      <c r="S330" s="1" t="str">
        <f t="shared" si="50"/>
        <v/>
      </c>
      <c r="T330" s="1" t="str">
        <f t="shared" si="51"/>
        <v/>
      </c>
      <c r="U330" s="1" t="str">
        <f t="shared" si="52"/>
        <v/>
      </c>
      <c r="V330" s="1"/>
      <c r="W330">
        <f t="shared" si="53"/>
        <v>128</v>
      </c>
      <c r="X330" s="31" t="e">
        <f t="array" ref="X330">VLOOKUP(MIN(IF($Q$203:$Q$806&gt;X329,$Q$203:$Q$806)),$Q$203:$Q$806,1,FALSE)</f>
        <v>#N/A</v>
      </c>
      <c r="Y330" s="31" t="e">
        <f t="shared" si="39"/>
        <v>#N/A</v>
      </c>
      <c r="Z330" s="31" t="e">
        <f t="shared" si="40"/>
        <v>#N/A</v>
      </c>
      <c r="AA330" s="31" t="e">
        <f t="shared" si="41"/>
        <v>#N/A</v>
      </c>
      <c r="AB330" s="31" t="e">
        <f t="shared" si="42"/>
        <v>#N/A</v>
      </c>
      <c r="AC330" s="31" t="e">
        <f t="shared" si="43"/>
        <v>#N/A</v>
      </c>
      <c r="AD330" s="31" t="e">
        <f t="shared" si="44"/>
        <v>#N/A</v>
      </c>
      <c r="AE330" s="9">
        <f t="shared" si="28"/>
        <v>0</v>
      </c>
      <c r="AF330" s="9">
        <f t="shared" si="29"/>
        <v>0</v>
      </c>
      <c r="AG330" s="9">
        <f t="shared" si="30"/>
        <v>0</v>
      </c>
      <c r="AH330" s="36">
        <f t="shared" si="45"/>
        <v>0</v>
      </c>
      <c r="AI330" s="36">
        <f t="shared" si="46"/>
        <v>0</v>
      </c>
    </row>
    <row r="331" spans="1:35" x14ac:dyDescent="0.25">
      <c r="A331" s="1">
        <f t="shared" si="47"/>
        <v>0</v>
      </c>
      <c r="B331" s="1" t="str">
        <f>IF('PASTE DATA HERE'!$D131="","",'PASTE DATA HERE'!A131)</f>
        <v/>
      </c>
      <c r="C331" s="1" t="str">
        <f>IF('PASTE DATA HERE'!$D131="","",'PASTE DATA HERE'!B131)</f>
        <v/>
      </c>
      <c r="D331" s="1" t="str">
        <f>IF('PASTE DATA HERE'!$D131="","",'PASTE DATA HERE'!C131)</f>
        <v/>
      </c>
      <c r="E331" s="1" t="str">
        <f>IF('PASTE DATA HERE'!$D131="","",'PASTE DATA HERE'!D131)</f>
        <v/>
      </c>
      <c r="F331" s="1"/>
      <c r="G331" s="1"/>
      <c r="H331" s="1">
        <v>129</v>
      </c>
      <c r="I331" s="1" t="str">
        <f t="shared" si="48"/>
        <v>ZZZZZZZZZ</v>
      </c>
      <c r="J331">
        <f t="shared" si="31"/>
        <v>35000000000000</v>
      </c>
      <c r="K331">
        <f t="shared" si="32"/>
        <v>350000000000</v>
      </c>
      <c r="L331">
        <f t="shared" si="33"/>
        <v>3500000000</v>
      </c>
      <c r="M331">
        <f t="shared" si="34"/>
        <v>35000000</v>
      </c>
      <c r="N331">
        <f t="shared" si="35"/>
        <v>350000</v>
      </c>
      <c r="O331">
        <f t="shared" si="36"/>
        <v>3500</v>
      </c>
      <c r="P331">
        <f t="shared" si="37"/>
        <v>35</v>
      </c>
      <c r="Q331" s="31">
        <f t="shared" si="49"/>
        <v>135353535353535</v>
      </c>
      <c r="R331" s="31" t="str">
        <f t="shared" si="38"/>
        <v/>
      </c>
      <c r="S331" s="1" t="str">
        <f t="shared" si="50"/>
        <v/>
      </c>
      <c r="T331" s="1" t="str">
        <f t="shared" si="51"/>
        <v/>
      </c>
      <c r="U331" s="1" t="str">
        <f t="shared" si="52"/>
        <v/>
      </c>
      <c r="V331" s="1"/>
      <c r="W331">
        <f t="shared" si="53"/>
        <v>129</v>
      </c>
      <c r="X331" s="31" t="e">
        <f t="array" ref="X331">VLOOKUP(MIN(IF($Q$203:$Q$806&gt;X330,$Q$203:$Q$806)),$Q$203:$Q$806,1,FALSE)</f>
        <v>#N/A</v>
      </c>
      <c r="Y331" s="31" t="e">
        <f t="shared" si="39"/>
        <v>#N/A</v>
      </c>
      <c r="Z331" s="31" t="e">
        <f t="shared" si="40"/>
        <v>#N/A</v>
      </c>
      <c r="AA331" s="31" t="e">
        <f t="shared" si="41"/>
        <v>#N/A</v>
      </c>
      <c r="AB331" s="31" t="e">
        <f t="shared" si="42"/>
        <v>#N/A</v>
      </c>
      <c r="AC331" s="31" t="e">
        <f t="shared" si="43"/>
        <v>#N/A</v>
      </c>
      <c r="AD331" s="31" t="e">
        <f t="shared" si="44"/>
        <v>#N/A</v>
      </c>
      <c r="AE331" s="10">
        <f t="shared" ref="AE331:AE394" si="54">IF(ISNA(Z331),0,Z331)</f>
        <v>0</v>
      </c>
      <c r="AF331" s="10">
        <f t="shared" ref="AF331:AF394" si="55">IF(ISNA(AA331),0,AA331)</f>
        <v>0</v>
      </c>
      <c r="AG331" s="10">
        <f t="shared" ref="AG331:AG394" si="56">IF(ISNA(AB331),0,AB331)</f>
        <v>0</v>
      </c>
      <c r="AH331" s="36">
        <f t="shared" si="45"/>
        <v>0</v>
      </c>
      <c r="AI331" s="36">
        <f t="shared" si="46"/>
        <v>0</v>
      </c>
    </row>
    <row r="332" spans="1:35" x14ac:dyDescent="0.25">
      <c r="A332" s="1">
        <f t="shared" si="47"/>
        <v>0</v>
      </c>
      <c r="B332" s="1" t="str">
        <f>IF('PASTE DATA HERE'!$D132="","",'PASTE DATA HERE'!A132)</f>
        <v/>
      </c>
      <c r="C332" s="1" t="str">
        <f>IF('PASTE DATA HERE'!$D132="","",'PASTE DATA HERE'!B132)</f>
        <v/>
      </c>
      <c r="D332" s="1" t="str">
        <f>IF('PASTE DATA HERE'!$D132="","",'PASTE DATA HERE'!C132)</f>
        <v/>
      </c>
      <c r="E332" s="1" t="str">
        <f>IF('PASTE DATA HERE'!$D132="","",'PASTE DATA HERE'!D132)</f>
        <v/>
      </c>
      <c r="F332" s="1"/>
      <c r="G332" s="1"/>
      <c r="H332" s="1">
        <v>130</v>
      </c>
      <c r="I332" s="1" t="str">
        <f t="shared" si="48"/>
        <v>ZZZZZZZZZ</v>
      </c>
      <c r="J332">
        <f t="shared" ref="J332:J395" si="57">IF(LEN(I332)&gt;6,VLOOKUP(LEFT(RIGHT($I332,7)),$AK$202:$AM$237,2,FALSE)*10^12,0)</f>
        <v>35000000000000</v>
      </c>
      <c r="K332">
        <f t="shared" ref="K332:K395" si="58">IF(LEN(I332)&gt;5,VLOOKUP(LEFT(RIGHT($I332,6)),$AK$202:$AM$237,2,FALSE)*10^10,0)</f>
        <v>350000000000</v>
      </c>
      <c r="L332">
        <f t="shared" ref="L332:L395" si="59">IF(LEN(I332)&gt;4,VLOOKUP(LEFT(RIGHT($I332,5)),$AK$202:$AM$237,2,FALSE)*10^8,0)</f>
        <v>3500000000</v>
      </c>
      <c r="M332">
        <f t="shared" ref="M332:M395" si="60">IF(LEN(I332)&gt;3,VLOOKUP(LEFT(RIGHT($I332,4)),$AK$202:$AM$237,2,FALSE)*10^6,0)</f>
        <v>35000000</v>
      </c>
      <c r="N332">
        <f t="shared" ref="N332:N395" si="61">IF(LEN(I332)&gt;2,VLOOKUP(LEFT(RIGHT($I332,3)),$AK$202:$AM$237,2,FALSE)*10^4,0)</f>
        <v>350000</v>
      </c>
      <c r="O332">
        <f t="shared" ref="O332:O395" si="62">IF(LEN(I332)&gt;1,VLOOKUP(LEFT(RIGHT($I332,2)),$AK$202:$AM$237,2,FALSE)*10^2,0)</f>
        <v>3500</v>
      </c>
      <c r="P332">
        <f t="shared" ref="P332:P395" si="63">IF(LEN(I332)&gt;0,VLOOKUP(LEFT(RIGHT($I332,1)),$AK$202:$AM$237,2,FALSE),0)</f>
        <v>35</v>
      </c>
      <c r="Q332" s="31">
        <f t="shared" si="49"/>
        <v>135353535353535</v>
      </c>
      <c r="R332" s="31" t="str">
        <f t="shared" ref="R332:R395" si="64">IFERROR(VLOOKUP($H332,$A$203:$E$502,2,FALSE),"")</f>
        <v/>
      </c>
      <c r="S332" s="1" t="str">
        <f t="shared" si="50"/>
        <v/>
      </c>
      <c r="T332" s="1" t="str">
        <f t="shared" si="51"/>
        <v/>
      </c>
      <c r="U332" s="1" t="str">
        <f t="shared" si="52"/>
        <v/>
      </c>
      <c r="V332" s="1"/>
      <c r="W332">
        <f t="shared" si="53"/>
        <v>130</v>
      </c>
      <c r="X332" s="31" t="e">
        <f t="array" ref="X332">VLOOKUP(MIN(IF($Q$203:$Q$806&gt;X331,$Q$203:$Q$806)),$Q$203:$Q$806,1,FALSE)</f>
        <v>#N/A</v>
      </c>
      <c r="Y332" s="31" t="e">
        <f t="shared" ref="Y332:Y395" si="65">IF(X332=135353535353535,NA(),X332)</f>
        <v>#N/A</v>
      </c>
      <c r="Z332" s="31" t="e">
        <f t="shared" ref="Z332:Z395" si="66">VLOOKUP($Y332,$Q$203:$U$806,2,FALSE)</f>
        <v>#N/A</v>
      </c>
      <c r="AA332" s="31" t="e">
        <f t="shared" ref="AA332:AA395" si="67">VLOOKUP($Y332,$Q$203:$U$806,3,FALSE)</f>
        <v>#N/A</v>
      </c>
      <c r="AB332" s="31" t="e">
        <f t="shared" ref="AB332:AB395" si="68">VLOOKUP($Y332,$Q$203:$U$806,4,FALSE)</f>
        <v>#N/A</v>
      </c>
      <c r="AC332" s="31" t="e">
        <f t="shared" ref="AC332:AC395" si="69">VLOOKUP($Y332,$Q$203:$U$502,5,FALSE)</f>
        <v>#N/A</v>
      </c>
      <c r="AD332" s="31" t="e">
        <f t="shared" ref="AD332:AD395" si="70">VLOOKUP($Y332,$Q$507:$U$806,5,FALSE)</f>
        <v>#N/A</v>
      </c>
      <c r="AE332" s="9">
        <f t="shared" si="54"/>
        <v>0</v>
      </c>
      <c r="AF332" s="9">
        <f t="shared" si="55"/>
        <v>0</v>
      </c>
      <c r="AG332" s="9">
        <f t="shared" si="56"/>
        <v>0</v>
      </c>
      <c r="AH332" s="36">
        <f t="shared" ref="AH332:AH355" si="71">IF(ISNA(AC332),0,AC332)</f>
        <v>0</v>
      </c>
      <c r="AI332" s="36">
        <f t="shared" ref="AI332:AI355" si="72">IF(ISNA(AD332),0,AD332)</f>
        <v>0</v>
      </c>
    </row>
    <row r="333" spans="1:35" x14ac:dyDescent="0.25">
      <c r="A333" s="1">
        <f t="shared" ref="A333:A396" si="73">IF(B333="",A332,A332+1)</f>
        <v>0</v>
      </c>
      <c r="B333" s="1" t="str">
        <f>IF('PASTE DATA HERE'!$D133="","",'PASTE DATA HERE'!A133)</f>
        <v/>
      </c>
      <c r="C333" s="1" t="str">
        <f>IF('PASTE DATA HERE'!$D133="","",'PASTE DATA HERE'!B133)</f>
        <v/>
      </c>
      <c r="D333" s="1" t="str">
        <f>IF('PASTE DATA HERE'!$D133="","",'PASTE DATA HERE'!C133)</f>
        <v/>
      </c>
      <c r="E333" s="1" t="str">
        <f>IF('PASTE DATA HERE'!$D133="","",'PASTE DATA HERE'!D133)</f>
        <v/>
      </c>
      <c r="F333" s="1"/>
      <c r="G333" s="1"/>
      <c r="H333" s="1">
        <v>131</v>
      </c>
      <c r="I333" s="1" t="str">
        <f t="shared" ref="I333:I396" si="74">IFERROR(VLOOKUP($H333,$A$203:$E$502,2,FALSE),"ZZZZZZZZZ")</f>
        <v>ZZZZZZZZZ</v>
      </c>
      <c r="J333">
        <f t="shared" si="57"/>
        <v>35000000000000</v>
      </c>
      <c r="K333">
        <f t="shared" si="58"/>
        <v>350000000000</v>
      </c>
      <c r="L333">
        <f t="shared" si="59"/>
        <v>3500000000</v>
      </c>
      <c r="M333">
        <f t="shared" si="60"/>
        <v>35000000</v>
      </c>
      <c r="N333">
        <f t="shared" si="61"/>
        <v>350000</v>
      </c>
      <c r="O333">
        <f t="shared" si="62"/>
        <v>3500</v>
      </c>
      <c r="P333">
        <f t="shared" si="63"/>
        <v>35</v>
      </c>
      <c r="Q333" s="31">
        <f t="shared" ref="Q333:Q396" si="75">SUM(J333:P333)+10^14</f>
        <v>135353535353535</v>
      </c>
      <c r="R333" s="31" t="str">
        <f t="shared" si="64"/>
        <v/>
      </c>
      <c r="S333" s="1" t="str">
        <f t="shared" ref="S333:S396" si="76">IFERROR(VLOOKUP($H333,$A$203:$E$502,3,FALSE),"")</f>
        <v/>
      </c>
      <c r="T333" s="1" t="str">
        <f t="shared" ref="T333:T396" si="77">IFERROR(VLOOKUP($H333,$A$203:$E$502,4,FALSE),"")</f>
        <v/>
      </c>
      <c r="U333" s="1" t="str">
        <f t="shared" ref="U333:U396" si="78">IFERROR(VLOOKUP($H333,$A$203:$E$502,5,FALSE),"")</f>
        <v/>
      </c>
      <c r="V333" s="1"/>
      <c r="W333">
        <f t="shared" ref="W333:W396" si="79">H333</f>
        <v>131</v>
      </c>
      <c r="X333" s="31" t="e">
        <f t="array" ref="X333">VLOOKUP(MIN(IF($Q$203:$Q$806&gt;X332,$Q$203:$Q$806)),$Q$203:$Q$806,1,FALSE)</f>
        <v>#N/A</v>
      </c>
      <c r="Y333" s="31" t="e">
        <f t="shared" si="65"/>
        <v>#N/A</v>
      </c>
      <c r="Z333" s="31" t="e">
        <f t="shared" si="66"/>
        <v>#N/A</v>
      </c>
      <c r="AA333" s="31" t="e">
        <f t="shared" si="67"/>
        <v>#N/A</v>
      </c>
      <c r="AB333" s="31" t="e">
        <f t="shared" si="68"/>
        <v>#N/A</v>
      </c>
      <c r="AC333" s="31" t="e">
        <f t="shared" si="69"/>
        <v>#N/A</v>
      </c>
      <c r="AD333" s="31" t="e">
        <f t="shared" si="70"/>
        <v>#N/A</v>
      </c>
      <c r="AE333" s="10">
        <f t="shared" si="54"/>
        <v>0</v>
      </c>
      <c r="AF333" s="10">
        <f t="shared" si="55"/>
        <v>0</v>
      </c>
      <c r="AG333" s="10">
        <f t="shared" si="56"/>
        <v>0</v>
      </c>
      <c r="AH333" s="36">
        <f t="shared" si="71"/>
        <v>0</v>
      </c>
      <c r="AI333" s="36">
        <f t="shared" si="72"/>
        <v>0</v>
      </c>
    </row>
    <row r="334" spans="1:35" x14ac:dyDescent="0.25">
      <c r="A334" s="1">
        <f t="shared" si="73"/>
        <v>0</v>
      </c>
      <c r="B334" s="1" t="str">
        <f>IF('PASTE DATA HERE'!$D134="","",'PASTE DATA HERE'!A134)</f>
        <v/>
      </c>
      <c r="C334" s="1" t="str">
        <f>IF('PASTE DATA HERE'!$D134="","",'PASTE DATA HERE'!B134)</f>
        <v/>
      </c>
      <c r="D334" s="1" t="str">
        <f>IF('PASTE DATA HERE'!$D134="","",'PASTE DATA HERE'!C134)</f>
        <v/>
      </c>
      <c r="E334" s="1" t="str">
        <f>IF('PASTE DATA HERE'!$D134="","",'PASTE DATA HERE'!D134)</f>
        <v/>
      </c>
      <c r="F334" s="1"/>
      <c r="G334" s="1"/>
      <c r="H334" s="1">
        <v>132</v>
      </c>
      <c r="I334" s="1" t="str">
        <f t="shared" si="74"/>
        <v>ZZZZZZZZZ</v>
      </c>
      <c r="J334">
        <f t="shared" si="57"/>
        <v>35000000000000</v>
      </c>
      <c r="K334">
        <f t="shared" si="58"/>
        <v>350000000000</v>
      </c>
      <c r="L334">
        <f t="shared" si="59"/>
        <v>3500000000</v>
      </c>
      <c r="M334">
        <f t="shared" si="60"/>
        <v>35000000</v>
      </c>
      <c r="N334">
        <f t="shared" si="61"/>
        <v>350000</v>
      </c>
      <c r="O334">
        <f t="shared" si="62"/>
        <v>3500</v>
      </c>
      <c r="P334">
        <f t="shared" si="63"/>
        <v>35</v>
      </c>
      <c r="Q334" s="31">
        <f t="shared" si="75"/>
        <v>135353535353535</v>
      </c>
      <c r="R334" s="31" t="str">
        <f t="shared" si="64"/>
        <v/>
      </c>
      <c r="S334" s="1" t="str">
        <f t="shared" si="76"/>
        <v/>
      </c>
      <c r="T334" s="1" t="str">
        <f t="shared" si="77"/>
        <v/>
      </c>
      <c r="U334" s="1" t="str">
        <f t="shared" si="78"/>
        <v/>
      </c>
      <c r="V334" s="1"/>
      <c r="W334">
        <f t="shared" si="79"/>
        <v>132</v>
      </c>
      <c r="X334" s="31" t="e">
        <f t="array" ref="X334">VLOOKUP(MIN(IF($Q$203:$Q$806&gt;X333,$Q$203:$Q$806)),$Q$203:$Q$806,1,FALSE)</f>
        <v>#N/A</v>
      </c>
      <c r="Y334" s="31" t="e">
        <f t="shared" si="65"/>
        <v>#N/A</v>
      </c>
      <c r="Z334" s="31" t="e">
        <f t="shared" si="66"/>
        <v>#N/A</v>
      </c>
      <c r="AA334" s="31" t="e">
        <f t="shared" si="67"/>
        <v>#N/A</v>
      </c>
      <c r="AB334" s="31" t="e">
        <f t="shared" si="68"/>
        <v>#N/A</v>
      </c>
      <c r="AC334" s="31" t="e">
        <f t="shared" si="69"/>
        <v>#N/A</v>
      </c>
      <c r="AD334" s="31" t="e">
        <f t="shared" si="70"/>
        <v>#N/A</v>
      </c>
      <c r="AE334" s="9">
        <f t="shared" si="54"/>
        <v>0</v>
      </c>
      <c r="AF334" s="9">
        <f t="shared" si="55"/>
        <v>0</v>
      </c>
      <c r="AG334" s="9">
        <f t="shared" si="56"/>
        <v>0</v>
      </c>
      <c r="AH334" s="36">
        <f t="shared" si="71"/>
        <v>0</v>
      </c>
      <c r="AI334" s="36">
        <f t="shared" si="72"/>
        <v>0</v>
      </c>
    </row>
    <row r="335" spans="1:35" x14ac:dyDescent="0.25">
      <c r="A335" s="1">
        <f t="shared" si="73"/>
        <v>0</v>
      </c>
      <c r="B335" s="1" t="str">
        <f>IF('PASTE DATA HERE'!$D135="","",'PASTE DATA HERE'!A135)</f>
        <v/>
      </c>
      <c r="C335" s="1" t="str">
        <f>IF('PASTE DATA HERE'!$D135="","",'PASTE DATA HERE'!B135)</f>
        <v/>
      </c>
      <c r="D335" s="1" t="str">
        <f>IF('PASTE DATA HERE'!$D135="","",'PASTE DATA HERE'!C135)</f>
        <v/>
      </c>
      <c r="E335" s="1" t="str">
        <f>IF('PASTE DATA HERE'!$D135="","",'PASTE DATA HERE'!D135)</f>
        <v/>
      </c>
      <c r="F335" s="1"/>
      <c r="G335" s="1"/>
      <c r="H335" s="1">
        <v>133</v>
      </c>
      <c r="I335" s="1" t="str">
        <f t="shared" si="74"/>
        <v>ZZZZZZZZZ</v>
      </c>
      <c r="J335">
        <f t="shared" si="57"/>
        <v>35000000000000</v>
      </c>
      <c r="K335">
        <f t="shared" si="58"/>
        <v>350000000000</v>
      </c>
      <c r="L335">
        <f t="shared" si="59"/>
        <v>3500000000</v>
      </c>
      <c r="M335">
        <f t="shared" si="60"/>
        <v>35000000</v>
      </c>
      <c r="N335">
        <f t="shared" si="61"/>
        <v>350000</v>
      </c>
      <c r="O335">
        <f t="shared" si="62"/>
        <v>3500</v>
      </c>
      <c r="P335">
        <f t="shared" si="63"/>
        <v>35</v>
      </c>
      <c r="Q335" s="31">
        <f t="shared" si="75"/>
        <v>135353535353535</v>
      </c>
      <c r="R335" s="31" t="str">
        <f t="shared" si="64"/>
        <v/>
      </c>
      <c r="S335" s="1" t="str">
        <f t="shared" si="76"/>
        <v/>
      </c>
      <c r="T335" s="1" t="str">
        <f t="shared" si="77"/>
        <v/>
      </c>
      <c r="U335" s="1" t="str">
        <f t="shared" si="78"/>
        <v/>
      </c>
      <c r="V335" s="1"/>
      <c r="W335">
        <f t="shared" si="79"/>
        <v>133</v>
      </c>
      <c r="X335" s="31" t="e">
        <f t="array" ref="X335">VLOOKUP(MIN(IF($Q$203:$Q$806&gt;X334,$Q$203:$Q$806)),$Q$203:$Q$806,1,FALSE)</f>
        <v>#N/A</v>
      </c>
      <c r="Y335" s="31" t="e">
        <f t="shared" si="65"/>
        <v>#N/A</v>
      </c>
      <c r="Z335" s="31" t="e">
        <f t="shared" si="66"/>
        <v>#N/A</v>
      </c>
      <c r="AA335" s="31" t="e">
        <f t="shared" si="67"/>
        <v>#N/A</v>
      </c>
      <c r="AB335" s="31" t="e">
        <f t="shared" si="68"/>
        <v>#N/A</v>
      </c>
      <c r="AC335" s="31" t="e">
        <f t="shared" si="69"/>
        <v>#N/A</v>
      </c>
      <c r="AD335" s="31" t="e">
        <f t="shared" si="70"/>
        <v>#N/A</v>
      </c>
      <c r="AE335" s="10">
        <f t="shared" si="54"/>
        <v>0</v>
      </c>
      <c r="AF335" s="10">
        <f t="shared" si="55"/>
        <v>0</v>
      </c>
      <c r="AG335" s="10">
        <f t="shared" si="56"/>
        <v>0</v>
      </c>
      <c r="AH335" s="36">
        <f t="shared" si="71"/>
        <v>0</v>
      </c>
      <c r="AI335" s="36">
        <f t="shared" si="72"/>
        <v>0</v>
      </c>
    </row>
    <row r="336" spans="1:35" x14ac:dyDescent="0.25">
      <c r="A336" s="1">
        <f t="shared" si="73"/>
        <v>0</v>
      </c>
      <c r="B336" s="1" t="str">
        <f>IF('PASTE DATA HERE'!$D136="","",'PASTE DATA HERE'!A136)</f>
        <v/>
      </c>
      <c r="C336" s="1" t="str">
        <f>IF('PASTE DATA HERE'!$D136="","",'PASTE DATA HERE'!B136)</f>
        <v/>
      </c>
      <c r="D336" s="1" t="str">
        <f>IF('PASTE DATA HERE'!$D136="","",'PASTE DATA HERE'!C136)</f>
        <v/>
      </c>
      <c r="E336" s="1" t="str">
        <f>IF('PASTE DATA HERE'!$D136="","",'PASTE DATA HERE'!D136)</f>
        <v/>
      </c>
      <c r="F336" s="1"/>
      <c r="G336" s="1"/>
      <c r="H336" s="1">
        <v>134</v>
      </c>
      <c r="I336" s="1" t="str">
        <f t="shared" si="74"/>
        <v>ZZZZZZZZZ</v>
      </c>
      <c r="J336">
        <f t="shared" si="57"/>
        <v>35000000000000</v>
      </c>
      <c r="K336">
        <f t="shared" si="58"/>
        <v>350000000000</v>
      </c>
      <c r="L336">
        <f t="shared" si="59"/>
        <v>3500000000</v>
      </c>
      <c r="M336">
        <f t="shared" si="60"/>
        <v>35000000</v>
      </c>
      <c r="N336">
        <f t="shared" si="61"/>
        <v>350000</v>
      </c>
      <c r="O336">
        <f t="shared" si="62"/>
        <v>3500</v>
      </c>
      <c r="P336">
        <f t="shared" si="63"/>
        <v>35</v>
      </c>
      <c r="Q336" s="31">
        <f t="shared" si="75"/>
        <v>135353535353535</v>
      </c>
      <c r="R336" s="31" t="str">
        <f t="shared" si="64"/>
        <v/>
      </c>
      <c r="S336" s="1" t="str">
        <f t="shared" si="76"/>
        <v/>
      </c>
      <c r="T336" s="1" t="str">
        <f t="shared" si="77"/>
        <v/>
      </c>
      <c r="U336" s="1" t="str">
        <f t="shared" si="78"/>
        <v/>
      </c>
      <c r="V336" s="1"/>
      <c r="W336">
        <f t="shared" si="79"/>
        <v>134</v>
      </c>
      <c r="X336" s="31" t="e">
        <f t="array" ref="X336">VLOOKUP(MIN(IF($Q$203:$Q$806&gt;X335,$Q$203:$Q$806)),$Q$203:$Q$806,1,FALSE)</f>
        <v>#N/A</v>
      </c>
      <c r="Y336" s="31" t="e">
        <f t="shared" si="65"/>
        <v>#N/A</v>
      </c>
      <c r="Z336" s="31" t="e">
        <f t="shared" si="66"/>
        <v>#N/A</v>
      </c>
      <c r="AA336" s="31" t="e">
        <f t="shared" si="67"/>
        <v>#N/A</v>
      </c>
      <c r="AB336" s="31" t="e">
        <f t="shared" si="68"/>
        <v>#N/A</v>
      </c>
      <c r="AC336" s="31" t="e">
        <f t="shared" si="69"/>
        <v>#N/A</v>
      </c>
      <c r="AD336" s="31" t="e">
        <f t="shared" si="70"/>
        <v>#N/A</v>
      </c>
      <c r="AE336" s="9">
        <f t="shared" si="54"/>
        <v>0</v>
      </c>
      <c r="AF336" s="9">
        <f t="shared" si="55"/>
        <v>0</v>
      </c>
      <c r="AG336" s="9">
        <f t="shared" si="56"/>
        <v>0</v>
      </c>
      <c r="AH336" s="36">
        <f t="shared" si="71"/>
        <v>0</v>
      </c>
      <c r="AI336" s="36">
        <f t="shared" si="72"/>
        <v>0</v>
      </c>
    </row>
    <row r="337" spans="1:35" x14ac:dyDescent="0.25">
      <c r="A337" s="1">
        <f t="shared" si="73"/>
        <v>0</v>
      </c>
      <c r="B337" s="1" t="str">
        <f>IF('PASTE DATA HERE'!$D137="","",'PASTE DATA HERE'!A137)</f>
        <v/>
      </c>
      <c r="C337" s="1" t="str">
        <f>IF('PASTE DATA HERE'!$D137="","",'PASTE DATA HERE'!B137)</f>
        <v/>
      </c>
      <c r="D337" s="1" t="str">
        <f>IF('PASTE DATA HERE'!$D137="","",'PASTE DATA HERE'!C137)</f>
        <v/>
      </c>
      <c r="E337" s="1" t="str">
        <f>IF('PASTE DATA HERE'!$D137="","",'PASTE DATA HERE'!D137)</f>
        <v/>
      </c>
      <c r="F337" s="1"/>
      <c r="G337" s="1"/>
      <c r="H337" s="1">
        <v>135</v>
      </c>
      <c r="I337" s="1" t="str">
        <f t="shared" si="74"/>
        <v>ZZZZZZZZZ</v>
      </c>
      <c r="J337">
        <f t="shared" si="57"/>
        <v>35000000000000</v>
      </c>
      <c r="K337">
        <f t="shared" si="58"/>
        <v>350000000000</v>
      </c>
      <c r="L337">
        <f t="shared" si="59"/>
        <v>3500000000</v>
      </c>
      <c r="M337">
        <f t="shared" si="60"/>
        <v>35000000</v>
      </c>
      <c r="N337">
        <f t="shared" si="61"/>
        <v>350000</v>
      </c>
      <c r="O337">
        <f t="shared" si="62"/>
        <v>3500</v>
      </c>
      <c r="P337">
        <f t="shared" si="63"/>
        <v>35</v>
      </c>
      <c r="Q337" s="31">
        <f t="shared" si="75"/>
        <v>135353535353535</v>
      </c>
      <c r="R337" s="31" t="str">
        <f t="shared" si="64"/>
        <v/>
      </c>
      <c r="S337" s="1" t="str">
        <f t="shared" si="76"/>
        <v/>
      </c>
      <c r="T337" s="1" t="str">
        <f t="shared" si="77"/>
        <v/>
      </c>
      <c r="U337" s="1" t="str">
        <f t="shared" si="78"/>
        <v/>
      </c>
      <c r="V337" s="1"/>
      <c r="W337">
        <f t="shared" si="79"/>
        <v>135</v>
      </c>
      <c r="X337" s="31" t="e">
        <f t="array" ref="X337">VLOOKUP(MIN(IF($Q$203:$Q$806&gt;X336,$Q$203:$Q$806)),$Q$203:$Q$806,1,FALSE)</f>
        <v>#N/A</v>
      </c>
      <c r="Y337" s="31" t="e">
        <f t="shared" si="65"/>
        <v>#N/A</v>
      </c>
      <c r="Z337" s="31" t="e">
        <f t="shared" si="66"/>
        <v>#N/A</v>
      </c>
      <c r="AA337" s="31" t="e">
        <f t="shared" si="67"/>
        <v>#N/A</v>
      </c>
      <c r="AB337" s="31" t="e">
        <f t="shared" si="68"/>
        <v>#N/A</v>
      </c>
      <c r="AC337" s="31" t="e">
        <f t="shared" si="69"/>
        <v>#N/A</v>
      </c>
      <c r="AD337" s="31" t="e">
        <f t="shared" si="70"/>
        <v>#N/A</v>
      </c>
      <c r="AE337" s="10">
        <f t="shared" si="54"/>
        <v>0</v>
      </c>
      <c r="AF337" s="10">
        <f t="shared" si="55"/>
        <v>0</v>
      </c>
      <c r="AG337" s="10">
        <f t="shared" si="56"/>
        <v>0</v>
      </c>
      <c r="AH337" s="36">
        <f t="shared" si="71"/>
        <v>0</v>
      </c>
      <c r="AI337" s="36">
        <f t="shared" si="72"/>
        <v>0</v>
      </c>
    </row>
    <row r="338" spans="1:35" x14ac:dyDescent="0.25">
      <c r="A338" s="1">
        <f t="shared" si="73"/>
        <v>0</v>
      </c>
      <c r="B338" s="1" t="str">
        <f>IF('PASTE DATA HERE'!$D138="","",'PASTE DATA HERE'!A138)</f>
        <v/>
      </c>
      <c r="C338" s="1" t="str">
        <f>IF('PASTE DATA HERE'!$D138="","",'PASTE DATA HERE'!B138)</f>
        <v/>
      </c>
      <c r="D338" s="1" t="str">
        <f>IF('PASTE DATA HERE'!$D138="","",'PASTE DATA HERE'!C138)</f>
        <v/>
      </c>
      <c r="E338" s="1" t="str">
        <f>IF('PASTE DATA HERE'!$D138="","",'PASTE DATA HERE'!D138)</f>
        <v/>
      </c>
      <c r="F338" s="1"/>
      <c r="G338" s="1"/>
      <c r="H338" s="1">
        <v>136</v>
      </c>
      <c r="I338" s="1" t="str">
        <f t="shared" si="74"/>
        <v>ZZZZZZZZZ</v>
      </c>
      <c r="J338">
        <f t="shared" si="57"/>
        <v>35000000000000</v>
      </c>
      <c r="K338">
        <f t="shared" si="58"/>
        <v>350000000000</v>
      </c>
      <c r="L338">
        <f t="shared" si="59"/>
        <v>3500000000</v>
      </c>
      <c r="M338">
        <f t="shared" si="60"/>
        <v>35000000</v>
      </c>
      <c r="N338">
        <f t="shared" si="61"/>
        <v>350000</v>
      </c>
      <c r="O338">
        <f t="shared" si="62"/>
        <v>3500</v>
      </c>
      <c r="P338">
        <f t="shared" si="63"/>
        <v>35</v>
      </c>
      <c r="Q338" s="31">
        <f t="shared" si="75"/>
        <v>135353535353535</v>
      </c>
      <c r="R338" s="31" t="str">
        <f t="shared" si="64"/>
        <v/>
      </c>
      <c r="S338" s="1" t="str">
        <f t="shared" si="76"/>
        <v/>
      </c>
      <c r="T338" s="1" t="str">
        <f t="shared" si="77"/>
        <v/>
      </c>
      <c r="U338" s="1" t="str">
        <f t="shared" si="78"/>
        <v/>
      </c>
      <c r="V338" s="1"/>
      <c r="W338">
        <f t="shared" si="79"/>
        <v>136</v>
      </c>
      <c r="X338" s="31" t="e">
        <f t="array" ref="X338">VLOOKUP(MIN(IF($Q$203:$Q$806&gt;X337,$Q$203:$Q$806)),$Q$203:$Q$806,1,FALSE)</f>
        <v>#N/A</v>
      </c>
      <c r="Y338" s="31" t="e">
        <f t="shared" si="65"/>
        <v>#N/A</v>
      </c>
      <c r="Z338" s="31" t="e">
        <f t="shared" si="66"/>
        <v>#N/A</v>
      </c>
      <c r="AA338" s="31" t="e">
        <f t="shared" si="67"/>
        <v>#N/A</v>
      </c>
      <c r="AB338" s="31" t="e">
        <f t="shared" si="68"/>
        <v>#N/A</v>
      </c>
      <c r="AC338" s="31" t="e">
        <f t="shared" si="69"/>
        <v>#N/A</v>
      </c>
      <c r="AD338" s="31" t="e">
        <f t="shared" si="70"/>
        <v>#N/A</v>
      </c>
      <c r="AE338" s="9">
        <f t="shared" si="54"/>
        <v>0</v>
      </c>
      <c r="AF338" s="9">
        <f t="shared" si="55"/>
        <v>0</v>
      </c>
      <c r="AG338" s="9">
        <f t="shared" si="56"/>
        <v>0</v>
      </c>
      <c r="AH338" s="36">
        <f t="shared" si="71"/>
        <v>0</v>
      </c>
      <c r="AI338" s="36">
        <f t="shared" si="72"/>
        <v>0</v>
      </c>
    </row>
    <row r="339" spans="1:35" x14ac:dyDescent="0.25">
      <c r="A339" s="1">
        <f t="shared" si="73"/>
        <v>0</v>
      </c>
      <c r="B339" s="1" t="str">
        <f>IF('PASTE DATA HERE'!$D139="","",'PASTE DATA HERE'!A139)</f>
        <v/>
      </c>
      <c r="C339" s="1" t="str">
        <f>IF('PASTE DATA HERE'!$D139="","",'PASTE DATA HERE'!B139)</f>
        <v/>
      </c>
      <c r="D339" s="1" t="str">
        <f>IF('PASTE DATA HERE'!$D139="","",'PASTE DATA HERE'!C139)</f>
        <v/>
      </c>
      <c r="E339" s="1" t="str">
        <f>IF('PASTE DATA HERE'!$D139="","",'PASTE DATA HERE'!D139)</f>
        <v/>
      </c>
      <c r="F339" s="1"/>
      <c r="G339" s="1"/>
      <c r="H339" s="1">
        <v>137</v>
      </c>
      <c r="I339" s="1" t="str">
        <f t="shared" si="74"/>
        <v>ZZZZZZZZZ</v>
      </c>
      <c r="J339">
        <f t="shared" si="57"/>
        <v>35000000000000</v>
      </c>
      <c r="K339">
        <f t="shared" si="58"/>
        <v>350000000000</v>
      </c>
      <c r="L339">
        <f t="shared" si="59"/>
        <v>3500000000</v>
      </c>
      <c r="M339">
        <f t="shared" si="60"/>
        <v>35000000</v>
      </c>
      <c r="N339">
        <f t="shared" si="61"/>
        <v>350000</v>
      </c>
      <c r="O339">
        <f t="shared" si="62"/>
        <v>3500</v>
      </c>
      <c r="P339">
        <f t="shared" si="63"/>
        <v>35</v>
      </c>
      <c r="Q339" s="31">
        <f t="shared" si="75"/>
        <v>135353535353535</v>
      </c>
      <c r="R339" s="31" t="str">
        <f t="shared" si="64"/>
        <v/>
      </c>
      <c r="S339" s="1" t="str">
        <f t="shared" si="76"/>
        <v/>
      </c>
      <c r="T339" s="1" t="str">
        <f t="shared" si="77"/>
        <v/>
      </c>
      <c r="U339" s="1" t="str">
        <f t="shared" si="78"/>
        <v/>
      </c>
      <c r="V339" s="1"/>
      <c r="W339">
        <f t="shared" si="79"/>
        <v>137</v>
      </c>
      <c r="X339" s="31" t="e">
        <f t="array" ref="X339">VLOOKUP(MIN(IF($Q$203:$Q$806&gt;X338,$Q$203:$Q$806)),$Q$203:$Q$806,1,FALSE)</f>
        <v>#N/A</v>
      </c>
      <c r="Y339" s="31" t="e">
        <f t="shared" si="65"/>
        <v>#N/A</v>
      </c>
      <c r="Z339" s="31" t="e">
        <f t="shared" si="66"/>
        <v>#N/A</v>
      </c>
      <c r="AA339" s="31" t="e">
        <f t="shared" si="67"/>
        <v>#N/A</v>
      </c>
      <c r="AB339" s="31" t="e">
        <f t="shared" si="68"/>
        <v>#N/A</v>
      </c>
      <c r="AC339" s="31" t="e">
        <f t="shared" si="69"/>
        <v>#N/A</v>
      </c>
      <c r="AD339" s="31" t="e">
        <f t="shared" si="70"/>
        <v>#N/A</v>
      </c>
      <c r="AE339" s="10">
        <f t="shared" si="54"/>
        <v>0</v>
      </c>
      <c r="AF339" s="10">
        <f t="shared" si="55"/>
        <v>0</v>
      </c>
      <c r="AG339" s="10">
        <f t="shared" si="56"/>
        <v>0</v>
      </c>
      <c r="AH339" s="36">
        <f t="shared" si="71"/>
        <v>0</v>
      </c>
      <c r="AI339" s="36">
        <f t="shared" si="72"/>
        <v>0</v>
      </c>
    </row>
    <row r="340" spans="1:35" x14ac:dyDescent="0.25">
      <c r="A340" s="1">
        <f t="shared" si="73"/>
        <v>0</v>
      </c>
      <c r="B340" s="1" t="str">
        <f>IF('PASTE DATA HERE'!$D140="","",'PASTE DATA HERE'!A140)</f>
        <v/>
      </c>
      <c r="C340" s="1" t="str">
        <f>IF('PASTE DATA HERE'!$D140="","",'PASTE DATA HERE'!B140)</f>
        <v/>
      </c>
      <c r="D340" s="1" t="str">
        <f>IF('PASTE DATA HERE'!$D140="","",'PASTE DATA HERE'!C140)</f>
        <v/>
      </c>
      <c r="E340" s="1" t="str">
        <f>IF('PASTE DATA HERE'!$D140="","",'PASTE DATA HERE'!D140)</f>
        <v/>
      </c>
      <c r="F340" s="1"/>
      <c r="G340" s="1"/>
      <c r="H340" s="1">
        <v>138</v>
      </c>
      <c r="I340" s="1" t="str">
        <f t="shared" si="74"/>
        <v>ZZZZZZZZZ</v>
      </c>
      <c r="J340">
        <f t="shared" si="57"/>
        <v>35000000000000</v>
      </c>
      <c r="K340">
        <f t="shared" si="58"/>
        <v>350000000000</v>
      </c>
      <c r="L340">
        <f t="shared" si="59"/>
        <v>3500000000</v>
      </c>
      <c r="M340">
        <f t="shared" si="60"/>
        <v>35000000</v>
      </c>
      <c r="N340">
        <f t="shared" si="61"/>
        <v>350000</v>
      </c>
      <c r="O340">
        <f t="shared" si="62"/>
        <v>3500</v>
      </c>
      <c r="P340">
        <f t="shared" si="63"/>
        <v>35</v>
      </c>
      <c r="Q340" s="31">
        <f t="shared" si="75"/>
        <v>135353535353535</v>
      </c>
      <c r="R340" s="31" t="str">
        <f t="shared" si="64"/>
        <v/>
      </c>
      <c r="S340" s="1" t="str">
        <f t="shared" si="76"/>
        <v/>
      </c>
      <c r="T340" s="1" t="str">
        <f t="shared" si="77"/>
        <v/>
      </c>
      <c r="U340" s="1" t="str">
        <f t="shared" si="78"/>
        <v/>
      </c>
      <c r="V340" s="1"/>
      <c r="W340">
        <f t="shared" si="79"/>
        <v>138</v>
      </c>
      <c r="X340" s="31" t="e">
        <f t="array" ref="X340">VLOOKUP(MIN(IF($Q$203:$Q$806&gt;X339,$Q$203:$Q$806)),$Q$203:$Q$806,1,FALSE)</f>
        <v>#N/A</v>
      </c>
      <c r="Y340" s="31" t="e">
        <f t="shared" si="65"/>
        <v>#N/A</v>
      </c>
      <c r="Z340" s="31" t="e">
        <f t="shared" si="66"/>
        <v>#N/A</v>
      </c>
      <c r="AA340" s="31" t="e">
        <f t="shared" si="67"/>
        <v>#N/A</v>
      </c>
      <c r="AB340" s="31" t="e">
        <f t="shared" si="68"/>
        <v>#N/A</v>
      </c>
      <c r="AC340" s="31" t="e">
        <f t="shared" si="69"/>
        <v>#N/A</v>
      </c>
      <c r="AD340" s="31" t="e">
        <f t="shared" si="70"/>
        <v>#N/A</v>
      </c>
      <c r="AE340" s="9">
        <f t="shared" si="54"/>
        <v>0</v>
      </c>
      <c r="AF340" s="9">
        <f t="shared" si="55"/>
        <v>0</v>
      </c>
      <c r="AG340" s="9">
        <f t="shared" si="56"/>
        <v>0</v>
      </c>
      <c r="AH340" s="36">
        <f t="shared" si="71"/>
        <v>0</v>
      </c>
      <c r="AI340" s="36">
        <f t="shared" si="72"/>
        <v>0</v>
      </c>
    </row>
    <row r="341" spans="1:35" x14ac:dyDescent="0.25">
      <c r="A341" s="1">
        <f t="shared" si="73"/>
        <v>0</v>
      </c>
      <c r="B341" s="1" t="str">
        <f>IF('PASTE DATA HERE'!$D141="","",'PASTE DATA HERE'!A141)</f>
        <v/>
      </c>
      <c r="C341" s="1" t="str">
        <f>IF('PASTE DATA HERE'!$D141="","",'PASTE DATA HERE'!B141)</f>
        <v/>
      </c>
      <c r="D341" s="1" t="str">
        <f>IF('PASTE DATA HERE'!$D141="","",'PASTE DATA HERE'!C141)</f>
        <v/>
      </c>
      <c r="E341" s="1" t="str">
        <f>IF('PASTE DATA HERE'!$D141="","",'PASTE DATA HERE'!D141)</f>
        <v/>
      </c>
      <c r="F341" s="1"/>
      <c r="G341" s="1"/>
      <c r="H341" s="1">
        <v>139</v>
      </c>
      <c r="I341" s="1" t="str">
        <f t="shared" si="74"/>
        <v>ZZZZZZZZZ</v>
      </c>
      <c r="J341">
        <f t="shared" si="57"/>
        <v>35000000000000</v>
      </c>
      <c r="K341">
        <f t="shared" si="58"/>
        <v>350000000000</v>
      </c>
      <c r="L341">
        <f t="shared" si="59"/>
        <v>3500000000</v>
      </c>
      <c r="M341">
        <f t="shared" si="60"/>
        <v>35000000</v>
      </c>
      <c r="N341">
        <f t="shared" si="61"/>
        <v>350000</v>
      </c>
      <c r="O341">
        <f t="shared" si="62"/>
        <v>3500</v>
      </c>
      <c r="P341">
        <f t="shared" si="63"/>
        <v>35</v>
      </c>
      <c r="Q341" s="31">
        <f t="shared" si="75"/>
        <v>135353535353535</v>
      </c>
      <c r="R341" s="31" t="str">
        <f t="shared" si="64"/>
        <v/>
      </c>
      <c r="S341" s="1" t="str">
        <f t="shared" si="76"/>
        <v/>
      </c>
      <c r="T341" s="1" t="str">
        <f t="shared" si="77"/>
        <v/>
      </c>
      <c r="U341" s="1" t="str">
        <f t="shared" si="78"/>
        <v/>
      </c>
      <c r="V341" s="1"/>
      <c r="W341">
        <f t="shared" si="79"/>
        <v>139</v>
      </c>
      <c r="X341" s="31" t="e">
        <f t="array" ref="X341">VLOOKUP(MIN(IF($Q$203:$Q$806&gt;X340,$Q$203:$Q$806)),$Q$203:$Q$806,1,FALSE)</f>
        <v>#N/A</v>
      </c>
      <c r="Y341" s="31" t="e">
        <f t="shared" si="65"/>
        <v>#N/A</v>
      </c>
      <c r="Z341" s="31" t="e">
        <f t="shared" si="66"/>
        <v>#N/A</v>
      </c>
      <c r="AA341" s="31" t="e">
        <f t="shared" si="67"/>
        <v>#N/A</v>
      </c>
      <c r="AB341" s="31" t="e">
        <f t="shared" si="68"/>
        <v>#N/A</v>
      </c>
      <c r="AC341" s="31" t="e">
        <f t="shared" si="69"/>
        <v>#N/A</v>
      </c>
      <c r="AD341" s="31" t="e">
        <f t="shared" si="70"/>
        <v>#N/A</v>
      </c>
      <c r="AE341" s="10">
        <f t="shared" si="54"/>
        <v>0</v>
      </c>
      <c r="AF341" s="10">
        <f t="shared" si="55"/>
        <v>0</v>
      </c>
      <c r="AG341" s="10">
        <f t="shared" si="56"/>
        <v>0</v>
      </c>
      <c r="AH341" s="36">
        <f t="shared" si="71"/>
        <v>0</v>
      </c>
      <c r="AI341" s="36">
        <f t="shared" si="72"/>
        <v>0</v>
      </c>
    </row>
    <row r="342" spans="1:35" x14ac:dyDescent="0.25">
      <c r="A342" s="1">
        <f t="shared" si="73"/>
        <v>0</v>
      </c>
      <c r="B342" s="1" t="str">
        <f>IF('PASTE DATA HERE'!$D142="","",'PASTE DATA HERE'!A142)</f>
        <v/>
      </c>
      <c r="C342" s="1" t="str">
        <f>IF('PASTE DATA HERE'!$D142="","",'PASTE DATA HERE'!B142)</f>
        <v/>
      </c>
      <c r="D342" s="1" t="str">
        <f>IF('PASTE DATA HERE'!$D142="","",'PASTE DATA HERE'!C142)</f>
        <v/>
      </c>
      <c r="E342" s="1" t="str">
        <f>IF('PASTE DATA HERE'!$D142="","",'PASTE DATA HERE'!D142)</f>
        <v/>
      </c>
      <c r="F342" s="1"/>
      <c r="G342" s="1"/>
      <c r="H342" s="1">
        <v>140</v>
      </c>
      <c r="I342" s="1" t="str">
        <f t="shared" si="74"/>
        <v>ZZZZZZZZZ</v>
      </c>
      <c r="J342">
        <f t="shared" si="57"/>
        <v>35000000000000</v>
      </c>
      <c r="K342">
        <f t="shared" si="58"/>
        <v>350000000000</v>
      </c>
      <c r="L342">
        <f t="shared" si="59"/>
        <v>3500000000</v>
      </c>
      <c r="M342">
        <f t="shared" si="60"/>
        <v>35000000</v>
      </c>
      <c r="N342">
        <f t="shared" si="61"/>
        <v>350000</v>
      </c>
      <c r="O342">
        <f t="shared" si="62"/>
        <v>3500</v>
      </c>
      <c r="P342">
        <f t="shared" si="63"/>
        <v>35</v>
      </c>
      <c r="Q342" s="31">
        <f t="shared" si="75"/>
        <v>135353535353535</v>
      </c>
      <c r="R342" s="31" t="str">
        <f t="shared" si="64"/>
        <v/>
      </c>
      <c r="S342" s="1" t="str">
        <f t="shared" si="76"/>
        <v/>
      </c>
      <c r="T342" s="1" t="str">
        <f t="shared" si="77"/>
        <v/>
      </c>
      <c r="U342" s="1" t="str">
        <f t="shared" si="78"/>
        <v/>
      </c>
      <c r="V342" s="1"/>
      <c r="W342">
        <f t="shared" si="79"/>
        <v>140</v>
      </c>
      <c r="X342" s="31" t="e">
        <f t="array" ref="X342">VLOOKUP(MIN(IF($Q$203:$Q$806&gt;X341,$Q$203:$Q$806)),$Q$203:$Q$806,1,FALSE)</f>
        <v>#N/A</v>
      </c>
      <c r="Y342" s="31" t="e">
        <f t="shared" si="65"/>
        <v>#N/A</v>
      </c>
      <c r="Z342" s="31" t="e">
        <f t="shared" si="66"/>
        <v>#N/A</v>
      </c>
      <c r="AA342" s="31" t="e">
        <f t="shared" si="67"/>
        <v>#N/A</v>
      </c>
      <c r="AB342" s="31" t="e">
        <f t="shared" si="68"/>
        <v>#N/A</v>
      </c>
      <c r="AC342" s="31" t="e">
        <f t="shared" si="69"/>
        <v>#N/A</v>
      </c>
      <c r="AD342" s="31" t="e">
        <f t="shared" si="70"/>
        <v>#N/A</v>
      </c>
      <c r="AE342" s="9">
        <f t="shared" si="54"/>
        <v>0</v>
      </c>
      <c r="AF342" s="9">
        <f t="shared" si="55"/>
        <v>0</v>
      </c>
      <c r="AG342" s="9">
        <f t="shared" si="56"/>
        <v>0</v>
      </c>
      <c r="AH342" s="36">
        <f t="shared" si="71"/>
        <v>0</v>
      </c>
      <c r="AI342" s="36">
        <f t="shared" si="72"/>
        <v>0</v>
      </c>
    </row>
    <row r="343" spans="1:35" x14ac:dyDescent="0.25">
      <c r="A343" s="1">
        <f t="shared" si="73"/>
        <v>0</v>
      </c>
      <c r="B343" s="1" t="str">
        <f>IF('PASTE DATA HERE'!$D143="","",'PASTE DATA HERE'!A143)</f>
        <v/>
      </c>
      <c r="C343" s="1" t="str">
        <f>IF('PASTE DATA HERE'!$D143="","",'PASTE DATA HERE'!B143)</f>
        <v/>
      </c>
      <c r="D343" s="1" t="str">
        <f>IF('PASTE DATA HERE'!$D143="","",'PASTE DATA HERE'!C143)</f>
        <v/>
      </c>
      <c r="E343" s="1" t="str">
        <f>IF('PASTE DATA HERE'!$D143="","",'PASTE DATA HERE'!D143)</f>
        <v/>
      </c>
      <c r="F343" s="1"/>
      <c r="G343" s="1"/>
      <c r="H343" s="1">
        <v>141</v>
      </c>
      <c r="I343" s="1" t="str">
        <f t="shared" si="74"/>
        <v>ZZZZZZZZZ</v>
      </c>
      <c r="J343">
        <f t="shared" si="57"/>
        <v>35000000000000</v>
      </c>
      <c r="K343">
        <f t="shared" si="58"/>
        <v>350000000000</v>
      </c>
      <c r="L343">
        <f t="shared" si="59"/>
        <v>3500000000</v>
      </c>
      <c r="M343">
        <f t="shared" si="60"/>
        <v>35000000</v>
      </c>
      <c r="N343">
        <f t="shared" si="61"/>
        <v>350000</v>
      </c>
      <c r="O343">
        <f t="shared" si="62"/>
        <v>3500</v>
      </c>
      <c r="P343">
        <f t="shared" si="63"/>
        <v>35</v>
      </c>
      <c r="Q343" s="31">
        <f t="shared" si="75"/>
        <v>135353535353535</v>
      </c>
      <c r="R343" s="31" t="str">
        <f t="shared" si="64"/>
        <v/>
      </c>
      <c r="S343" s="1" t="str">
        <f t="shared" si="76"/>
        <v/>
      </c>
      <c r="T343" s="1" t="str">
        <f t="shared" si="77"/>
        <v/>
      </c>
      <c r="U343" s="1" t="str">
        <f t="shared" si="78"/>
        <v/>
      </c>
      <c r="V343" s="1"/>
      <c r="W343">
        <f t="shared" si="79"/>
        <v>141</v>
      </c>
      <c r="X343" s="31" t="e">
        <f t="array" ref="X343">VLOOKUP(MIN(IF($Q$203:$Q$806&gt;X342,$Q$203:$Q$806)),$Q$203:$Q$806,1,FALSE)</f>
        <v>#N/A</v>
      </c>
      <c r="Y343" s="31" t="e">
        <f t="shared" si="65"/>
        <v>#N/A</v>
      </c>
      <c r="Z343" s="31" t="e">
        <f t="shared" si="66"/>
        <v>#N/A</v>
      </c>
      <c r="AA343" s="31" t="e">
        <f t="shared" si="67"/>
        <v>#N/A</v>
      </c>
      <c r="AB343" s="31" t="e">
        <f t="shared" si="68"/>
        <v>#N/A</v>
      </c>
      <c r="AC343" s="31" t="e">
        <f t="shared" si="69"/>
        <v>#N/A</v>
      </c>
      <c r="AD343" s="31" t="e">
        <f t="shared" si="70"/>
        <v>#N/A</v>
      </c>
      <c r="AE343" s="10">
        <f t="shared" si="54"/>
        <v>0</v>
      </c>
      <c r="AF343" s="10">
        <f t="shared" si="55"/>
        <v>0</v>
      </c>
      <c r="AG343" s="10">
        <f t="shared" si="56"/>
        <v>0</v>
      </c>
      <c r="AH343" s="36">
        <f t="shared" si="71"/>
        <v>0</v>
      </c>
      <c r="AI343" s="36">
        <f t="shared" si="72"/>
        <v>0</v>
      </c>
    </row>
    <row r="344" spans="1:35" x14ac:dyDescent="0.25">
      <c r="A344" s="1">
        <f t="shared" si="73"/>
        <v>0</v>
      </c>
      <c r="B344" s="1" t="str">
        <f>IF('PASTE DATA HERE'!$D144="","",'PASTE DATA HERE'!A144)</f>
        <v/>
      </c>
      <c r="C344" s="1" t="str">
        <f>IF('PASTE DATA HERE'!$D144="","",'PASTE DATA HERE'!B144)</f>
        <v/>
      </c>
      <c r="D344" s="1" t="str">
        <f>IF('PASTE DATA HERE'!$D144="","",'PASTE DATA HERE'!C144)</f>
        <v/>
      </c>
      <c r="E344" s="1" t="str">
        <f>IF('PASTE DATA HERE'!$D144="","",'PASTE DATA HERE'!D144)</f>
        <v/>
      </c>
      <c r="F344" s="1"/>
      <c r="G344" s="1"/>
      <c r="H344" s="1">
        <v>142</v>
      </c>
      <c r="I344" s="1" t="str">
        <f t="shared" si="74"/>
        <v>ZZZZZZZZZ</v>
      </c>
      <c r="J344">
        <f t="shared" si="57"/>
        <v>35000000000000</v>
      </c>
      <c r="K344">
        <f t="shared" si="58"/>
        <v>350000000000</v>
      </c>
      <c r="L344">
        <f t="shared" si="59"/>
        <v>3500000000</v>
      </c>
      <c r="M344">
        <f t="shared" si="60"/>
        <v>35000000</v>
      </c>
      <c r="N344">
        <f t="shared" si="61"/>
        <v>350000</v>
      </c>
      <c r="O344">
        <f t="shared" si="62"/>
        <v>3500</v>
      </c>
      <c r="P344">
        <f t="shared" si="63"/>
        <v>35</v>
      </c>
      <c r="Q344" s="31">
        <f t="shared" si="75"/>
        <v>135353535353535</v>
      </c>
      <c r="R344" s="31" t="str">
        <f t="shared" si="64"/>
        <v/>
      </c>
      <c r="S344" s="1" t="str">
        <f t="shared" si="76"/>
        <v/>
      </c>
      <c r="T344" s="1" t="str">
        <f t="shared" si="77"/>
        <v/>
      </c>
      <c r="U344" s="1" t="str">
        <f t="shared" si="78"/>
        <v/>
      </c>
      <c r="V344" s="1"/>
      <c r="W344">
        <f t="shared" si="79"/>
        <v>142</v>
      </c>
      <c r="X344" s="31" t="e">
        <f t="array" ref="X344">VLOOKUP(MIN(IF($Q$203:$Q$806&gt;X343,$Q$203:$Q$806)),$Q$203:$Q$806,1,FALSE)</f>
        <v>#N/A</v>
      </c>
      <c r="Y344" s="31" t="e">
        <f t="shared" si="65"/>
        <v>#N/A</v>
      </c>
      <c r="Z344" s="31" t="e">
        <f t="shared" si="66"/>
        <v>#N/A</v>
      </c>
      <c r="AA344" s="31" t="e">
        <f t="shared" si="67"/>
        <v>#N/A</v>
      </c>
      <c r="AB344" s="31" t="e">
        <f t="shared" si="68"/>
        <v>#N/A</v>
      </c>
      <c r="AC344" s="31" t="e">
        <f t="shared" si="69"/>
        <v>#N/A</v>
      </c>
      <c r="AD344" s="31" t="e">
        <f t="shared" si="70"/>
        <v>#N/A</v>
      </c>
      <c r="AE344" s="9">
        <f t="shared" si="54"/>
        <v>0</v>
      </c>
      <c r="AF344" s="9">
        <f t="shared" si="55"/>
        <v>0</v>
      </c>
      <c r="AG344" s="9">
        <f t="shared" si="56"/>
        <v>0</v>
      </c>
      <c r="AH344" s="36">
        <f t="shared" si="71"/>
        <v>0</v>
      </c>
      <c r="AI344" s="36">
        <f t="shared" si="72"/>
        <v>0</v>
      </c>
    </row>
    <row r="345" spans="1:35" x14ac:dyDescent="0.25">
      <c r="A345" s="1">
        <f t="shared" si="73"/>
        <v>0</v>
      </c>
      <c r="B345" s="1" t="str">
        <f>IF('PASTE DATA HERE'!$D145="","",'PASTE DATA HERE'!A145)</f>
        <v/>
      </c>
      <c r="C345" s="1" t="str">
        <f>IF('PASTE DATA HERE'!$D145="","",'PASTE DATA HERE'!B145)</f>
        <v/>
      </c>
      <c r="D345" s="1" t="str">
        <f>IF('PASTE DATA HERE'!$D145="","",'PASTE DATA HERE'!C145)</f>
        <v/>
      </c>
      <c r="E345" s="1" t="str">
        <f>IF('PASTE DATA HERE'!$D145="","",'PASTE DATA HERE'!D145)</f>
        <v/>
      </c>
      <c r="F345" s="1"/>
      <c r="G345" s="1"/>
      <c r="H345" s="1">
        <v>143</v>
      </c>
      <c r="I345" s="1" t="str">
        <f t="shared" si="74"/>
        <v>ZZZZZZZZZ</v>
      </c>
      <c r="J345">
        <f t="shared" si="57"/>
        <v>35000000000000</v>
      </c>
      <c r="K345">
        <f t="shared" si="58"/>
        <v>350000000000</v>
      </c>
      <c r="L345">
        <f t="shared" si="59"/>
        <v>3500000000</v>
      </c>
      <c r="M345">
        <f t="shared" si="60"/>
        <v>35000000</v>
      </c>
      <c r="N345">
        <f t="shared" si="61"/>
        <v>350000</v>
      </c>
      <c r="O345">
        <f t="shared" si="62"/>
        <v>3500</v>
      </c>
      <c r="P345">
        <f t="shared" si="63"/>
        <v>35</v>
      </c>
      <c r="Q345" s="31">
        <f t="shared" si="75"/>
        <v>135353535353535</v>
      </c>
      <c r="R345" s="31" t="str">
        <f t="shared" si="64"/>
        <v/>
      </c>
      <c r="S345" s="1" t="str">
        <f t="shared" si="76"/>
        <v/>
      </c>
      <c r="T345" s="1" t="str">
        <f t="shared" si="77"/>
        <v/>
      </c>
      <c r="U345" s="1" t="str">
        <f t="shared" si="78"/>
        <v/>
      </c>
      <c r="V345" s="1"/>
      <c r="W345">
        <f t="shared" si="79"/>
        <v>143</v>
      </c>
      <c r="X345" s="31" t="e">
        <f t="array" ref="X345">VLOOKUP(MIN(IF($Q$203:$Q$806&gt;X344,$Q$203:$Q$806)),$Q$203:$Q$806,1,FALSE)</f>
        <v>#N/A</v>
      </c>
      <c r="Y345" s="31" t="e">
        <f t="shared" si="65"/>
        <v>#N/A</v>
      </c>
      <c r="Z345" s="31" t="e">
        <f t="shared" si="66"/>
        <v>#N/A</v>
      </c>
      <c r="AA345" s="31" t="e">
        <f t="shared" si="67"/>
        <v>#N/A</v>
      </c>
      <c r="AB345" s="31" t="e">
        <f t="shared" si="68"/>
        <v>#N/A</v>
      </c>
      <c r="AC345" s="31" t="e">
        <f t="shared" si="69"/>
        <v>#N/A</v>
      </c>
      <c r="AD345" s="31" t="e">
        <f t="shared" si="70"/>
        <v>#N/A</v>
      </c>
      <c r="AE345" s="10">
        <f t="shared" si="54"/>
        <v>0</v>
      </c>
      <c r="AF345" s="10">
        <f t="shared" si="55"/>
        <v>0</v>
      </c>
      <c r="AG345" s="10">
        <f t="shared" si="56"/>
        <v>0</v>
      </c>
      <c r="AH345" s="36">
        <f t="shared" si="71"/>
        <v>0</v>
      </c>
      <c r="AI345" s="36">
        <f t="shared" si="72"/>
        <v>0</v>
      </c>
    </row>
    <row r="346" spans="1:35" x14ac:dyDescent="0.25">
      <c r="A346" s="1">
        <f t="shared" si="73"/>
        <v>0</v>
      </c>
      <c r="B346" s="1" t="str">
        <f>IF('PASTE DATA HERE'!$D146="","",'PASTE DATA HERE'!A146)</f>
        <v/>
      </c>
      <c r="C346" s="1" t="str">
        <f>IF('PASTE DATA HERE'!$D146="","",'PASTE DATA HERE'!B146)</f>
        <v/>
      </c>
      <c r="D346" s="1" t="str">
        <f>IF('PASTE DATA HERE'!$D146="","",'PASTE DATA HERE'!C146)</f>
        <v/>
      </c>
      <c r="E346" s="1" t="str">
        <f>IF('PASTE DATA HERE'!$D146="","",'PASTE DATA HERE'!D146)</f>
        <v/>
      </c>
      <c r="F346" s="1"/>
      <c r="G346" s="1"/>
      <c r="H346" s="1">
        <v>144</v>
      </c>
      <c r="I346" s="1" t="str">
        <f t="shared" si="74"/>
        <v>ZZZZZZZZZ</v>
      </c>
      <c r="J346">
        <f t="shared" si="57"/>
        <v>35000000000000</v>
      </c>
      <c r="K346">
        <f t="shared" si="58"/>
        <v>350000000000</v>
      </c>
      <c r="L346">
        <f t="shared" si="59"/>
        <v>3500000000</v>
      </c>
      <c r="M346">
        <f t="shared" si="60"/>
        <v>35000000</v>
      </c>
      <c r="N346">
        <f t="shared" si="61"/>
        <v>350000</v>
      </c>
      <c r="O346">
        <f t="shared" si="62"/>
        <v>3500</v>
      </c>
      <c r="P346">
        <f t="shared" si="63"/>
        <v>35</v>
      </c>
      <c r="Q346" s="31">
        <f t="shared" si="75"/>
        <v>135353535353535</v>
      </c>
      <c r="R346" s="31" t="str">
        <f t="shared" si="64"/>
        <v/>
      </c>
      <c r="S346" s="1" t="str">
        <f t="shared" si="76"/>
        <v/>
      </c>
      <c r="T346" s="1" t="str">
        <f t="shared" si="77"/>
        <v/>
      </c>
      <c r="U346" s="1" t="str">
        <f t="shared" si="78"/>
        <v/>
      </c>
      <c r="V346" s="1"/>
      <c r="W346">
        <f t="shared" si="79"/>
        <v>144</v>
      </c>
      <c r="X346" s="31" t="e">
        <f t="array" ref="X346">VLOOKUP(MIN(IF($Q$203:$Q$806&gt;X345,$Q$203:$Q$806)),$Q$203:$Q$806,1,FALSE)</f>
        <v>#N/A</v>
      </c>
      <c r="Y346" s="31" t="e">
        <f t="shared" si="65"/>
        <v>#N/A</v>
      </c>
      <c r="Z346" s="31" t="e">
        <f t="shared" si="66"/>
        <v>#N/A</v>
      </c>
      <c r="AA346" s="31" t="e">
        <f t="shared" si="67"/>
        <v>#N/A</v>
      </c>
      <c r="AB346" s="31" t="e">
        <f t="shared" si="68"/>
        <v>#N/A</v>
      </c>
      <c r="AC346" s="31" t="e">
        <f t="shared" si="69"/>
        <v>#N/A</v>
      </c>
      <c r="AD346" s="31" t="e">
        <f t="shared" si="70"/>
        <v>#N/A</v>
      </c>
      <c r="AE346" s="9">
        <f t="shared" si="54"/>
        <v>0</v>
      </c>
      <c r="AF346" s="9">
        <f t="shared" si="55"/>
        <v>0</v>
      </c>
      <c r="AG346" s="9">
        <f t="shared" si="56"/>
        <v>0</v>
      </c>
      <c r="AH346" s="36">
        <f t="shared" si="71"/>
        <v>0</v>
      </c>
      <c r="AI346" s="36">
        <f t="shared" si="72"/>
        <v>0</v>
      </c>
    </row>
    <row r="347" spans="1:35" x14ac:dyDescent="0.25">
      <c r="A347" s="1">
        <f t="shared" si="73"/>
        <v>0</v>
      </c>
      <c r="B347" s="1" t="str">
        <f>IF('PASTE DATA HERE'!$D147="","",'PASTE DATA HERE'!A147)</f>
        <v/>
      </c>
      <c r="C347" s="1" t="str">
        <f>IF('PASTE DATA HERE'!$D147="","",'PASTE DATA HERE'!B147)</f>
        <v/>
      </c>
      <c r="D347" s="1" t="str">
        <f>IF('PASTE DATA HERE'!$D147="","",'PASTE DATA HERE'!C147)</f>
        <v/>
      </c>
      <c r="E347" s="1" t="str">
        <f>IF('PASTE DATA HERE'!$D147="","",'PASTE DATA HERE'!D147)</f>
        <v/>
      </c>
      <c r="F347" s="1"/>
      <c r="G347" s="1"/>
      <c r="H347" s="1">
        <v>145</v>
      </c>
      <c r="I347" s="1" t="str">
        <f t="shared" si="74"/>
        <v>ZZZZZZZZZ</v>
      </c>
      <c r="J347">
        <f t="shared" si="57"/>
        <v>35000000000000</v>
      </c>
      <c r="K347">
        <f t="shared" si="58"/>
        <v>350000000000</v>
      </c>
      <c r="L347">
        <f t="shared" si="59"/>
        <v>3500000000</v>
      </c>
      <c r="M347">
        <f t="shared" si="60"/>
        <v>35000000</v>
      </c>
      <c r="N347">
        <f t="shared" si="61"/>
        <v>350000</v>
      </c>
      <c r="O347">
        <f t="shared" si="62"/>
        <v>3500</v>
      </c>
      <c r="P347">
        <f t="shared" si="63"/>
        <v>35</v>
      </c>
      <c r="Q347" s="31">
        <f t="shared" si="75"/>
        <v>135353535353535</v>
      </c>
      <c r="R347" s="31" t="str">
        <f t="shared" si="64"/>
        <v/>
      </c>
      <c r="S347" s="1" t="str">
        <f t="shared" si="76"/>
        <v/>
      </c>
      <c r="T347" s="1" t="str">
        <f t="shared" si="77"/>
        <v/>
      </c>
      <c r="U347" s="1" t="str">
        <f t="shared" si="78"/>
        <v/>
      </c>
      <c r="V347" s="1"/>
      <c r="W347">
        <f t="shared" si="79"/>
        <v>145</v>
      </c>
      <c r="X347" s="31" t="e">
        <f t="array" ref="X347">VLOOKUP(MIN(IF($Q$203:$Q$806&gt;X346,$Q$203:$Q$806)),$Q$203:$Q$806,1,FALSE)</f>
        <v>#N/A</v>
      </c>
      <c r="Y347" s="31" t="e">
        <f t="shared" si="65"/>
        <v>#N/A</v>
      </c>
      <c r="Z347" s="31" t="e">
        <f t="shared" si="66"/>
        <v>#N/A</v>
      </c>
      <c r="AA347" s="31" t="e">
        <f t="shared" si="67"/>
        <v>#N/A</v>
      </c>
      <c r="AB347" s="31" t="e">
        <f t="shared" si="68"/>
        <v>#N/A</v>
      </c>
      <c r="AC347" s="31" t="e">
        <f t="shared" si="69"/>
        <v>#N/A</v>
      </c>
      <c r="AD347" s="31" t="e">
        <f t="shared" si="70"/>
        <v>#N/A</v>
      </c>
      <c r="AE347" s="10">
        <f t="shared" si="54"/>
        <v>0</v>
      </c>
      <c r="AF347" s="10">
        <f t="shared" si="55"/>
        <v>0</v>
      </c>
      <c r="AG347" s="10">
        <f t="shared" si="56"/>
        <v>0</v>
      </c>
      <c r="AH347" s="36">
        <f t="shared" si="71"/>
        <v>0</v>
      </c>
      <c r="AI347" s="36">
        <f t="shared" si="72"/>
        <v>0</v>
      </c>
    </row>
    <row r="348" spans="1:35" x14ac:dyDescent="0.25">
      <c r="A348" s="1">
        <f t="shared" si="73"/>
        <v>0</v>
      </c>
      <c r="B348" s="1" t="str">
        <f>IF('PASTE DATA HERE'!$D148="","",'PASTE DATA HERE'!A148)</f>
        <v/>
      </c>
      <c r="C348" s="1" t="str">
        <f>IF('PASTE DATA HERE'!$D148="","",'PASTE DATA HERE'!B148)</f>
        <v/>
      </c>
      <c r="D348" s="1" t="str">
        <f>IF('PASTE DATA HERE'!$D148="","",'PASTE DATA HERE'!C148)</f>
        <v/>
      </c>
      <c r="E348" s="1" t="str">
        <f>IF('PASTE DATA HERE'!$D148="","",'PASTE DATA HERE'!D148)</f>
        <v/>
      </c>
      <c r="F348" s="1"/>
      <c r="G348" s="1"/>
      <c r="H348" s="1">
        <v>146</v>
      </c>
      <c r="I348" s="1" t="str">
        <f t="shared" si="74"/>
        <v>ZZZZZZZZZ</v>
      </c>
      <c r="J348">
        <f t="shared" si="57"/>
        <v>35000000000000</v>
      </c>
      <c r="K348">
        <f t="shared" si="58"/>
        <v>350000000000</v>
      </c>
      <c r="L348">
        <f t="shared" si="59"/>
        <v>3500000000</v>
      </c>
      <c r="M348">
        <f t="shared" si="60"/>
        <v>35000000</v>
      </c>
      <c r="N348">
        <f t="shared" si="61"/>
        <v>350000</v>
      </c>
      <c r="O348">
        <f t="shared" si="62"/>
        <v>3500</v>
      </c>
      <c r="P348">
        <f t="shared" si="63"/>
        <v>35</v>
      </c>
      <c r="Q348" s="31">
        <f t="shared" si="75"/>
        <v>135353535353535</v>
      </c>
      <c r="R348" s="31" t="str">
        <f t="shared" si="64"/>
        <v/>
      </c>
      <c r="S348" s="1" t="str">
        <f t="shared" si="76"/>
        <v/>
      </c>
      <c r="T348" s="1" t="str">
        <f t="shared" si="77"/>
        <v/>
      </c>
      <c r="U348" s="1" t="str">
        <f t="shared" si="78"/>
        <v/>
      </c>
      <c r="V348" s="1"/>
      <c r="W348">
        <f t="shared" si="79"/>
        <v>146</v>
      </c>
      <c r="X348" s="31" t="e">
        <f t="array" ref="X348">VLOOKUP(MIN(IF($Q$203:$Q$806&gt;X347,$Q$203:$Q$806)),$Q$203:$Q$806,1,FALSE)</f>
        <v>#N/A</v>
      </c>
      <c r="Y348" s="31" t="e">
        <f t="shared" si="65"/>
        <v>#N/A</v>
      </c>
      <c r="Z348" s="31" t="e">
        <f t="shared" si="66"/>
        <v>#N/A</v>
      </c>
      <c r="AA348" s="31" t="e">
        <f t="shared" si="67"/>
        <v>#N/A</v>
      </c>
      <c r="AB348" s="31" t="e">
        <f t="shared" si="68"/>
        <v>#N/A</v>
      </c>
      <c r="AC348" s="31" t="e">
        <f t="shared" si="69"/>
        <v>#N/A</v>
      </c>
      <c r="AD348" s="31" t="e">
        <f t="shared" si="70"/>
        <v>#N/A</v>
      </c>
      <c r="AE348" s="9">
        <f t="shared" si="54"/>
        <v>0</v>
      </c>
      <c r="AF348" s="9">
        <f t="shared" si="55"/>
        <v>0</v>
      </c>
      <c r="AG348" s="9">
        <f t="shared" si="56"/>
        <v>0</v>
      </c>
      <c r="AH348" s="36">
        <f t="shared" si="71"/>
        <v>0</v>
      </c>
      <c r="AI348" s="36">
        <f t="shared" si="72"/>
        <v>0</v>
      </c>
    </row>
    <row r="349" spans="1:35" x14ac:dyDescent="0.25">
      <c r="A349" s="1">
        <f t="shared" si="73"/>
        <v>0</v>
      </c>
      <c r="B349" s="1" t="str">
        <f>IF('PASTE DATA HERE'!$D149="","",'PASTE DATA HERE'!A149)</f>
        <v/>
      </c>
      <c r="C349" s="1" t="str">
        <f>IF('PASTE DATA HERE'!$D149="","",'PASTE DATA HERE'!B149)</f>
        <v/>
      </c>
      <c r="D349" s="1" t="str">
        <f>IF('PASTE DATA HERE'!$D149="","",'PASTE DATA HERE'!C149)</f>
        <v/>
      </c>
      <c r="E349" s="1" t="str">
        <f>IF('PASTE DATA HERE'!$D149="","",'PASTE DATA HERE'!D149)</f>
        <v/>
      </c>
      <c r="F349" s="1"/>
      <c r="G349" s="1"/>
      <c r="H349" s="1">
        <v>147</v>
      </c>
      <c r="I349" s="1" t="str">
        <f t="shared" si="74"/>
        <v>ZZZZZZZZZ</v>
      </c>
      <c r="J349">
        <f t="shared" si="57"/>
        <v>35000000000000</v>
      </c>
      <c r="K349">
        <f t="shared" si="58"/>
        <v>350000000000</v>
      </c>
      <c r="L349">
        <f t="shared" si="59"/>
        <v>3500000000</v>
      </c>
      <c r="M349">
        <f t="shared" si="60"/>
        <v>35000000</v>
      </c>
      <c r="N349">
        <f t="shared" si="61"/>
        <v>350000</v>
      </c>
      <c r="O349">
        <f t="shared" si="62"/>
        <v>3500</v>
      </c>
      <c r="P349">
        <f t="shared" si="63"/>
        <v>35</v>
      </c>
      <c r="Q349" s="31">
        <f t="shared" si="75"/>
        <v>135353535353535</v>
      </c>
      <c r="R349" s="31" t="str">
        <f t="shared" si="64"/>
        <v/>
      </c>
      <c r="S349" s="1" t="str">
        <f t="shared" si="76"/>
        <v/>
      </c>
      <c r="T349" s="1" t="str">
        <f t="shared" si="77"/>
        <v/>
      </c>
      <c r="U349" s="1" t="str">
        <f t="shared" si="78"/>
        <v/>
      </c>
      <c r="V349" s="1"/>
      <c r="W349">
        <f t="shared" si="79"/>
        <v>147</v>
      </c>
      <c r="X349" s="31" t="e">
        <f t="array" ref="X349">VLOOKUP(MIN(IF($Q$203:$Q$806&gt;X348,$Q$203:$Q$806)),$Q$203:$Q$806,1,FALSE)</f>
        <v>#N/A</v>
      </c>
      <c r="Y349" s="31" t="e">
        <f t="shared" si="65"/>
        <v>#N/A</v>
      </c>
      <c r="Z349" s="31" t="e">
        <f t="shared" si="66"/>
        <v>#N/A</v>
      </c>
      <c r="AA349" s="31" t="e">
        <f t="shared" si="67"/>
        <v>#N/A</v>
      </c>
      <c r="AB349" s="31" t="e">
        <f t="shared" si="68"/>
        <v>#N/A</v>
      </c>
      <c r="AC349" s="31" t="e">
        <f t="shared" si="69"/>
        <v>#N/A</v>
      </c>
      <c r="AD349" s="31" t="e">
        <f t="shared" si="70"/>
        <v>#N/A</v>
      </c>
      <c r="AE349" s="10">
        <f t="shared" si="54"/>
        <v>0</v>
      </c>
      <c r="AF349" s="10">
        <f t="shared" si="55"/>
        <v>0</v>
      </c>
      <c r="AG349" s="10">
        <f t="shared" si="56"/>
        <v>0</v>
      </c>
      <c r="AH349" s="36">
        <f t="shared" si="71"/>
        <v>0</v>
      </c>
      <c r="AI349" s="36">
        <f t="shared" si="72"/>
        <v>0</v>
      </c>
    </row>
    <row r="350" spans="1:35" x14ac:dyDescent="0.25">
      <c r="A350" s="1">
        <f t="shared" si="73"/>
        <v>0</v>
      </c>
      <c r="B350" s="1" t="str">
        <f>IF('PASTE DATA HERE'!$D150="","",'PASTE DATA HERE'!A150)</f>
        <v/>
      </c>
      <c r="C350" s="1" t="str">
        <f>IF('PASTE DATA HERE'!$D150="","",'PASTE DATA HERE'!B150)</f>
        <v/>
      </c>
      <c r="D350" s="1" t="str">
        <f>IF('PASTE DATA HERE'!$D150="","",'PASTE DATA HERE'!C150)</f>
        <v/>
      </c>
      <c r="E350" s="1" t="str">
        <f>IF('PASTE DATA HERE'!$D150="","",'PASTE DATA HERE'!D150)</f>
        <v/>
      </c>
      <c r="F350" s="1"/>
      <c r="G350" s="1"/>
      <c r="H350" s="1">
        <v>148</v>
      </c>
      <c r="I350" s="1" t="str">
        <f t="shared" si="74"/>
        <v>ZZZZZZZZZ</v>
      </c>
      <c r="J350">
        <f t="shared" si="57"/>
        <v>35000000000000</v>
      </c>
      <c r="K350">
        <f t="shared" si="58"/>
        <v>350000000000</v>
      </c>
      <c r="L350">
        <f t="shared" si="59"/>
        <v>3500000000</v>
      </c>
      <c r="M350">
        <f t="shared" si="60"/>
        <v>35000000</v>
      </c>
      <c r="N350">
        <f t="shared" si="61"/>
        <v>350000</v>
      </c>
      <c r="O350">
        <f t="shared" si="62"/>
        <v>3500</v>
      </c>
      <c r="P350">
        <f t="shared" si="63"/>
        <v>35</v>
      </c>
      <c r="Q350" s="31">
        <f t="shared" si="75"/>
        <v>135353535353535</v>
      </c>
      <c r="R350" s="31" t="str">
        <f t="shared" si="64"/>
        <v/>
      </c>
      <c r="S350" s="1" t="str">
        <f t="shared" si="76"/>
        <v/>
      </c>
      <c r="T350" s="1" t="str">
        <f t="shared" si="77"/>
        <v/>
      </c>
      <c r="U350" s="1" t="str">
        <f t="shared" si="78"/>
        <v/>
      </c>
      <c r="V350" s="1"/>
      <c r="W350">
        <f t="shared" si="79"/>
        <v>148</v>
      </c>
      <c r="X350" s="31" t="e">
        <f t="array" ref="X350">VLOOKUP(MIN(IF($Q$203:$Q$806&gt;X349,$Q$203:$Q$806)),$Q$203:$Q$806,1,FALSE)</f>
        <v>#N/A</v>
      </c>
      <c r="Y350" s="31" t="e">
        <f t="shared" si="65"/>
        <v>#N/A</v>
      </c>
      <c r="Z350" s="31" t="e">
        <f t="shared" si="66"/>
        <v>#N/A</v>
      </c>
      <c r="AA350" s="31" t="e">
        <f t="shared" si="67"/>
        <v>#N/A</v>
      </c>
      <c r="AB350" s="31" t="e">
        <f t="shared" si="68"/>
        <v>#N/A</v>
      </c>
      <c r="AC350" s="31" t="e">
        <f t="shared" si="69"/>
        <v>#N/A</v>
      </c>
      <c r="AD350" s="31" t="e">
        <f t="shared" si="70"/>
        <v>#N/A</v>
      </c>
      <c r="AE350" s="9">
        <f t="shared" si="54"/>
        <v>0</v>
      </c>
      <c r="AF350" s="9">
        <f t="shared" si="55"/>
        <v>0</v>
      </c>
      <c r="AG350" s="9">
        <f t="shared" si="56"/>
        <v>0</v>
      </c>
      <c r="AH350" s="36">
        <f t="shared" si="71"/>
        <v>0</v>
      </c>
      <c r="AI350" s="36">
        <f t="shared" si="72"/>
        <v>0</v>
      </c>
    </row>
    <row r="351" spans="1:35" x14ac:dyDescent="0.25">
      <c r="A351" s="1">
        <f t="shared" si="73"/>
        <v>0</v>
      </c>
      <c r="B351" s="1" t="str">
        <f>IF('PASTE DATA HERE'!$D151="","",'PASTE DATA HERE'!A151)</f>
        <v/>
      </c>
      <c r="C351" s="1" t="str">
        <f>IF('PASTE DATA HERE'!$D151="","",'PASTE DATA HERE'!B151)</f>
        <v/>
      </c>
      <c r="D351" s="1" t="str">
        <f>IF('PASTE DATA HERE'!$D151="","",'PASTE DATA HERE'!C151)</f>
        <v/>
      </c>
      <c r="E351" s="1" t="str">
        <f>IF('PASTE DATA HERE'!$D151="","",'PASTE DATA HERE'!D151)</f>
        <v/>
      </c>
      <c r="F351" s="1"/>
      <c r="G351" s="1"/>
      <c r="H351" s="1">
        <v>149</v>
      </c>
      <c r="I351" s="1" t="str">
        <f t="shared" si="74"/>
        <v>ZZZZZZZZZ</v>
      </c>
      <c r="J351">
        <f t="shared" si="57"/>
        <v>35000000000000</v>
      </c>
      <c r="K351">
        <f t="shared" si="58"/>
        <v>350000000000</v>
      </c>
      <c r="L351">
        <f t="shared" si="59"/>
        <v>3500000000</v>
      </c>
      <c r="M351">
        <f t="shared" si="60"/>
        <v>35000000</v>
      </c>
      <c r="N351">
        <f t="shared" si="61"/>
        <v>350000</v>
      </c>
      <c r="O351">
        <f t="shared" si="62"/>
        <v>3500</v>
      </c>
      <c r="P351">
        <f t="shared" si="63"/>
        <v>35</v>
      </c>
      <c r="Q351" s="31">
        <f t="shared" si="75"/>
        <v>135353535353535</v>
      </c>
      <c r="R351" s="31" t="str">
        <f t="shared" si="64"/>
        <v/>
      </c>
      <c r="S351" s="1" t="str">
        <f t="shared" si="76"/>
        <v/>
      </c>
      <c r="T351" s="1" t="str">
        <f t="shared" si="77"/>
        <v/>
      </c>
      <c r="U351" s="1" t="str">
        <f t="shared" si="78"/>
        <v/>
      </c>
      <c r="V351" s="1"/>
      <c r="W351">
        <f t="shared" si="79"/>
        <v>149</v>
      </c>
      <c r="X351" s="31" t="e">
        <f t="array" ref="X351">VLOOKUP(MIN(IF($Q$203:$Q$806&gt;X350,$Q$203:$Q$806)),$Q$203:$Q$806,1,FALSE)</f>
        <v>#N/A</v>
      </c>
      <c r="Y351" s="31" t="e">
        <f t="shared" si="65"/>
        <v>#N/A</v>
      </c>
      <c r="Z351" s="31" t="e">
        <f t="shared" si="66"/>
        <v>#N/A</v>
      </c>
      <c r="AA351" s="31" t="e">
        <f t="shared" si="67"/>
        <v>#N/A</v>
      </c>
      <c r="AB351" s="31" t="e">
        <f t="shared" si="68"/>
        <v>#N/A</v>
      </c>
      <c r="AC351" s="31" t="e">
        <f t="shared" si="69"/>
        <v>#N/A</v>
      </c>
      <c r="AD351" s="31" t="e">
        <f t="shared" si="70"/>
        <v>#N/A</v>
      </c>
      <c r="AE351" s="10">
        <f t="shared" si="54"/>
        <v>0</v>
      </c>
      <c r="AF351" s="10">
        <f t="shared" si="55"/>
        <v>0</v>
      </c>
      <c r="AG351" s="10">
        <f t="shared" si="56"/>
        <v>0</v>
      </c>
      <c r="AH351" s="36">
        <f t="shared" si="71"/>
        <v>0</v>
      </c>
      <c r="AI351" s="36">
        <f t="shared" si="72"/>
        <v>0</v>
      </c>
    </row>
    <row r="352" spans="1:35" x14ac:dyDescent="0.25">
      <c r="A352" s="1">
        <f t="shared" si="73"/>
        <v>0</v>
      </c>
      <c r="B352" s="1" t="str">
        <f>IF('PASTE DATA HERE'!$D152="","",'PASTE DATA HERE'!A152)</f>
        <v/>
      </c>
      <c r="C352" s="1" t="str">
        <f>IF('PASTE DATA HERE'!$D152="","",'PASTE DATA HERE'!B152)</f>
        <v/>
      </c>
      <c r="D352" s="1" t="str">
        <f>IF('PASTE DATA HERE'!$D152="","",'PASTE DATA HERE'!C152)</f>
        <v/>
      </c>
      <c r="E352" s="1" t="str">
        <f>IF('PASTE DATA HERE'!$D152="","",'PASTE DATA HERE'!D152)</f>
        <v/>
      </c>
      <c r="F352" s="1"/>
      <c r="G352" s="1"/>
      <c r="H352" s="1">
        <v>150</v>
      </c>
      <c r="I352" s="1" t="str">
        <f t="shared" si="74"/>
        <v>ZZZZZZZZZ</v>
      </c>
      <c r="J352">
        <f t="shared" si="57"/>
        <v>35000000000000</v>
      </c>
      <c r="K352">
        <f t="shared" si="58"/>
        <v>350000000000</v>
      </c>
      <c r="L352">
        <f t="shared" si="59"/>
        <v>3500000000</v>
      </c>
      <c r="M352">
        <f t="shared" si="60"/>
        <v>35000000</v>
      </c>
      <c r="N352">
        <f t="shared" si="61"/>
        <v>350000</v>
      </c>
      <c r="O352">
        <f t="shared" si="62"/>
        <v>3500</v>
      </c>
      <c r="P352">
        <f t="shared" si="63"/>
        <v>35</v>
      </c>
      <c r="Q352" s="31">
        <f t="shared" si="75"/>
        <v>135353535353535</v>
      </c>
      <c r="R352" s="31" t="str">
        <f t="shared" si="64"/>
        <v/>
      </c>
      <c r="S352" s="1" t="str">
        <f t="shared" si="76"/>
        <v/>
      </c>
      <c r="T352" s="1" t="str">
        <f t="shared" si="77"/>
        <v/>
      </c>
      <c r="U352" s="1" t="str">
        <f t="shared" si="78"/>
        <v/>
      </c>
      <c r="V352" s="1"/>
      <c r="W352">
        <f t="shared" si="79"/>
        <v>150</v>
      </c>
      <c r="X352" s="31" t="e">
        <f t="array" ref="X352">VLOOKUP(MIN(IF($Q$203:$Q$806&gt;X351,$Q$203:$Q$806)),$Q$203:$Q$806,1,FALSE)</f>
        <v>#N/A</v>
      </c>
      <c r="Y352" s="31" t="e">
        <f t="shared" si="65"/>
        <v>#N/A</v>
      </c>
      <c r="Z352" s="31" t="e">
        <f t="shared" si="66"/>
        <v>#N/A</v>
      </c>
      <c r="AA352" s="31" t="e">
        <f t="shared" si="67"/>
        <v>#N/A</v>
      </c>
      <c r="AB352" s="31" t="e">
        <f t="shared" si="68"/>
        <v>#N/A</v>
      </c>
      <c r="AC352" s="31" t="e">
        <f t="shared" si="69"/>
        <v>#N/A</v>
      </c>
      <c r="AD352" s="31" t="e">
        <f t="shared" si="70"/>
        <v>#N/A</v>
      </c>
      <c r="AE352" s="9">
        <f t="shared" si="54"/>
        <v>0</v>
      </c>
      <c r="AF352" s="9">
        <f t="shared" si="55"/>
        <v>0</v>
      </c>
      <c r="AG352" s="9">
        <f t="shared" si="56"/>
        <v>0</v>
      </c>
      <c r="AH352" s="36">
        <f t="shared" si="71"/>
        <v>0</v>
      </c>
      <c r="AI352" s="36">
        <f t="shared" si="72"/>
        <v>0</v>
      </c>
    </row>
    <row r="353" spans="1:35" x14ac:dyDescent="0.25">
      <c r="A353" s="1">
        <f t="shared" si="73"/>
        <v>0</v>
      </c>
      <c r="B353" s="1" t="str">
        <f>IF('PASTE DATA HERE'!$D153="","",'PASTE DATA HERE'!A153)</f>
        <v/>
      </c>
      <c r="C353" s="1" t="str">
        <f>IF('PASTE DATA HERE'!$D153="","",'PASTE DATA HERE'!B153)</f>
        <v/>
      </c>
      <c r="D353" s="1" t="str">
        <f>IF('PASTE DATA HERE'!$D153="","",'PASTE DATA HERE'!C153)</f>
        <v/>
      </c>
      <c r="E353" s="1" t="str">
        <f>IF('PASTE DATA HERE'!$D153="","",'PASTE DATA HERE'!D153)</f>
        <v/>
      </c>
      <c r="F353" s="1"/>
      <c r="G353" s="1"/>
      <c r="H353" s="1">
        <v>151</v>
      </c>
      <c r="I353" s="1" t="str">
        <f t="shared" si="74"/>
        <v>ZZZZZZZZZ</v>
      </c>
      <c r="J353">
        <f t="shared" si="57"/>
        <v>35000000000000</v>
      </c>
      <c r="K353">
        <f t="shared" si="58"/>
        <v>350000000000</v>
      </c>
      <c r="L353">
        <f t="shared" si="59"/>
        <v>3500000000</v>
      </c>
      <c r="M353">
        <f t="shared" si="60"/>
        <v>35000000</v>
      </c>
      <c r="N353">
        <f t="shared" si="61"/>
        <v>350000</v>
      </c>
      <c r="O353">
        <f t="shared" si="62"/>
        <v>3500</v>
      </c>
      <c r="P353">
        <f t="shared" si="63"/>
        <v>35</v>
      </c>
      <c r="Q353" s="31">
        <f t="shared" si="75"/>
        <v>135353535353535</v>
      </c>
      <c r="R353" s="31" t="str">
        <f t="shared" si="64"/>
        <v/>
      </c>
      <c r="S353" s="1" t="str">
        <f t="shared" si="76"/>
        <v/>
      </c>
      <c r="T353" s="1" t="str">
        <f t="shared" si="77"/>
        <v/>
      </c>
      <c r="U353" s="1" t="str">
        <f t="shared" si="78"/>
        <v/>
      </c>
      <c r="V353" s="1"/>
      <c r="W353">
        <f t="shared" si="79"/>
        <v>151</v>
      </c>
      <c r="X353" s="31" t="e">
        <f t="array" ref="X353">VLOOKUP(MIN(IF($Q$203:$Q$806&gt;X352,$Q$203:$Q$806)),$Q$203:$Q$806,1,FALSE)</f>
        <v>#N/A</v>
      </c>
      <c r="Y353" s="31" t="e">
        <f t="shared" si="65"/>
        <v>#N/A</v>
      </c>
      <c r="Z353" s="31" t="e">
        <f t="shared" si="66"/>
        <v>#N/A</v>
      </c>
      <c r="AA353" s="31" t="e">
        <f t="shared" si="67"/>
        <v>#N/A</v>
      </c>
      <c r="AB353" s="31" t="e">
        <f t="shared" si="68"/>
        <v>#N/A</v>
      </c>
      <c r="AC353" s="31" t="e">
        <f t="shared" si="69"/>
        <v>#N/A</v>
      </c>
      <c r="AD353" s="31" t="e">
        <f t="shared" si="70"/>
        <v>#N/A</v>
      </c>
      <c r="AE353" s="10">
        <f t="shared" si="54"/>
        <v>0</v>
      </c>
      <c r="AF353" s="10">
        <f t="shared" si="55"/>
        <v>0</v>
      </c>
      <c r="AG353" s="10">
        <f t="shared" si="56"/>
        <v>0</v>
      </c>
      <c r="AH353" s="36">
        <f t="shared" si="71"/>
        <v>0</v>
      </c>
      <c r="AI353" s="36">
        <f t="shared" si="72"/>
        <v>0</v>
      </c>
    </row>
    <row r="354" spans="1:35" x14ac:dyDescent="0.25">
      <c r="A354" s="1">
        <f t="shared" si="73"/>
        <v>0</v>
      </c>
      <c r="B354" s="1" t="str">
        <f>IF('PASTE DATA HERE'!$D154="","",'PASTE DATA HERE'!A154)</f>
        <v/>
      </c>
      <c r="C354" s="1" t="str">
        <f>IF('PASTE DATA HERE'!$D154="","",'PASTE DATA HERE'!B154)</f>
        <v/>
      </c>
      <c r="D354" s="1" t="str">
        <f>IF('PASTE DATA HERE'!$D154="","",'PASTE DATA HERE'!C154)</f>
        <v/>
      </c>
      <c r="E354" s="1" t="str">
        <f>IF('PASTE DATA HERE'!$D154="","",'PASTE DATA HERE'!D154)</f>
        <v/>
      </c>
      <c r="F354" s="1"/>
      <c r="G354" s="1"/>
      <c r="H354" s="1">
        <v>152</v>
      </c>
      <c r="I354" s="1" t="str">
        <f t="shared" si="74"/>
        <v>ZZZZZZZZZ</v>
      </c>
      <c r="J354">
        <f t="shared" si="57"/>
        <v>35000000000000</v>
      </c>
      <c r="K354">
        <f t="shared" si="58"/>
        <v>350000000000</v>
      </c>
      <c r="L354">
        <f t="shared" si="59"/>
        <v>3500000000</v>
      </c>
      <c r="M354">
        <f t="shared" si="60"/>
        <v>35000000</v>
      </c>
      <c r="N354">
        <f t="shared" si="61"/>
        <v>350000</v>
      </c>
      <c r="O354">
        <f t="shared" si="62"/>
        <v>3500</v>
      </c>
      <c r="P354">
        <f t="shared" si="63"/>
        <v>35</v>
      </c>
      <c r="Q354" s="31">
        <f t="shared" si="75"/>
        <v>135353535353535</v>
      </c>
      <c r="R354" s="31" t="str">
        <f t="shared" si="64"/>
        <v/>
      </c>
      <c r="S354" s="1" t="str">
        <f t="shared" si="76"/>
        <v/>
      </c>
      <c r="T354" s="1" t="str">
        <f t="shared" si="77"/>
        <v/>
      </c>
      <c r="U354" s="1" t="str">
        <f t="shared" si="78"/>
        <v/>
      </c>
      <c r="V354" s="1"/>
      <c r="W354">
        <f t="shared" si="79"/>
        <v>152</v>
      </c>
      <c r="X354" s="31" t="e">
        <f t="array" ref="X354">VLOOKUP(MIN(IF($Q$203:$Q$806&gt;X353,$Q$203:$Q$806)),$Q$203:$Q$806,1,FALSE)</f>
        <v>#N/A</v>
      </c>
      <c r="Y354" s="31" t="e">
        <f t="shared" si="65"/>
        <v>#N/A</v>
      </c>
      <c r="Z354" s="31" t="e">
        <f t="shared" si="66"/>
        <v>#N/A</v>
      </c>
      <c r="AA354" s="31" t="e">
        <f t="shared" si="67"/>
        <v>#N/A</v>
      </c>
      <c r="AB354" s="31" t="e">
        <f t="shared" si="68"/>
        <v>#N/A</v>
      </c>
      <c r="AC354" s="31" t="e">
        <f t="shared" si="69"/>
        <v>#N/A</v>
      </c>
      <c r="AD354" s="31" t="e">
        <f t="shared" si="70"/>
        <v>#N/A</v>
      </c>
      <c r="AE354" s="9">
        <f t="shared" si="54"/>
        <v>0</v>
      </c>
      <c r="AF354" s="9">
        <f t="shared" si="55"/>
        <v>0</v>
      </c>
      <c r="AG354" s="9">
        <f t="shared" si="56"/>
        <v>0</v>
      </c>
      <c r="AH354" s="36">
        <f t="shared" si="71"/>
        <v>0</v>
      </c>
      <c r="AI354" s="36">
        <f t="shared" si="72"/>
        <v>0</v>
      </c>
    </row>
    <row r="355" spans="1:35" x14ac:dyDescent="0.25">
      <c r="A355" s="1">
        <f t="shared" si="73"/>
        <v>0</v>
      </c>
      <c r="B355" s="1" t="str">
        <f>IF('PASTE DATA HERE'!$D155="","",'PASTE DATA HERE'!A155)</f>
        <v/>
      </c>
      <c r="C355" s="1" t="str">
        <f>IF('PASTE DATA HERE'!$D155="","",'PASTE DATA HERE'!B155)</f>
        <v/>
      </c>
      <c r="D355" s="1" t="str">
        <f>IF('PASTE DATA HERE'!$D155="","",'PASTE DATA HERE'!C155)</f>
        <v/>
      </c>
      <c r="E355" s="1" t="str">
        <f>IF('PASTE DATA HERE'!$D155="","",'PASTE DATA HERE'!D155)</f>
        <v/>
      </c>
      <c r="F355" s="1"/>
      <c r="G355" s="1"/>
      <c r="H355" s="1">
        <v>153</v>
      </c>
      <c r="I355" s="1" t="str">
        <f t="shared" si="74"/>
        <v>ZZZZZZZZZ</v>
      </c>
      <c r="J355">
        <f t="shared" si="57"/>
        <v>35000000000000</v>
      </c>
      <c r="K355">
        <f t="shared" si="58"/>
        <v>350000000000</v>
      </c>
      <c r="L355">
        <f t="shared" si="59"/>
        <v>3500000000</v>
      </c>
      <c r="M355">
        <f t="shared" si="60"/>
        <v>35000000</v>
      </c>
      <c r="N355">
        <f t="shared" si="61"/>
        <v>350000</v>
      </c>
      <c r="O355">
        <f t="shared" si="62"/>
        <v>3500</v>
      </c>
      <c r="P355">
        <f t="shared" si="63"/>
        <v>35</v>
      </c>
      <c r="Q355" s="31">
        <f t="shared" si="75"/>
        <v>135353535353535</v>
      </c>
      <c r="R355" s="31" t="str">
        <f t="shared" si="64"/>
        <v/>
      </c>
      <c r="S355" s="1" t="str">
        <f t="shared" si="76"/>
        <v/>
      </c>
      <c r="T355" s="1" t="str">
        <f t="shared" si="77"/>
        <v/>
      </c>
      <c r="U355" s="1" t="str">
        <f t="shared" si="78"/>
        <v/>
      </c>
      <c r="V355" s="1"/>
      <c r="W355">
        <f t="shared" si="79"/>
        <v>153</v>
      </c>
      <c r="X355" s="31" t="e">
        <f t="array" ref="X355">VLOOKUP(MIN(IF($Q$203:$Q$806&gt;X354,$Q$203:$Q$806)),$Q$203:$Q$806,1,FALSE)</f>
        <v>#N/A</v>
      </c>
      <c r="Y355" s="31" t="e">
        <f t="shared" si="65"/>
        <v>#N/A</v>
      </c>
      <c r="Z355" s="31" t="e">
        <f t="shared" si="66"/>
        <v>#N/A</v>
      </c>
      <c r="AA355" s="31" t="e">
        <f t="shared" si="67"/>
        <v>#N/A</v>
      </c>
      <c r="AB355" s="31" t="e">
        <f t="shared" si="68"/>
        <v>#N/A</v>
      </c>
      <c r="AC355" s="31" t="e">
        <f t="shared" si="69"/>
        <v>#N/A</v>
      </c>
      <c r="AD355" s="31" t="e">
        <f t="shared" si="70"/>
        <v>#N/A</v>
      </c>
      <c r="AE355" s="10">
        <f t="shared" si="54"/>
        <v>0</v>
      </c>
      <c r="AF355" s="10">
        <f t="shared" si="55"/>
        <v>0</v>
      </c>
      <c r="AG355" s="10">
        <f t="shared" si="56"/>
        <v>0</v>
      </c>
      <c r="AH355" s="36">
        <f t="shared" si="71"/>
        <v>0</v>
      </c>
      <c r="AI355" s="36">
        <f t="shared" si="72"/>
        <v>0</v>
      </c>
    </row>
    <row r="356" spans="1:35" x14ac:dyDescent="0.25">
      <c r="A356" s="1">
        <f t="shared" si="73"/>
        <v>0</v>
      </c>
      <c r="B356" s="1" t="str">
        <f>IF('PASTE DATA HERE'!$D156="","",'PASTE DATA HERE'!A156)</f>
        <v/>
      </c>
      <c r="C356" s="1" t="str">
        <f>IF('PASTE DATA HERE'!$D156="","",'PASTE DATA HERE'!B156)</f>
        <v/>
      </c>
      <c r="D356" s="1" t="str">
        <f>IF('PASTE DATA HERE'!$D156="","",'PASTE DATA HERE'!C156)</f>
        <v/>
      </c>
      <c r="E356" s="1" t="str">
        <f>IF('PASTE DATA HERE'!$D156="","",'PASTE DATA HERE'!D156)</f>
        <v/>
      </c>
      <c r="F356" s="1"/>
      <c r="G356" s="1"/>
      <c r="H356" s="1">
        <v>154</v>
      </c>
      <c r="I356" s="1" t="str">
        <f t="shared" si="74"/>
        <v>ZZZZZZZZZ</v>
      </c>
      <c r="J356">
        <f t="shared" si="57"/>
        <v>35000000000000</v>
      </c>
      <c r="K356">
        <f t="shared" si="58"/>
        <v>350000000000</v>
      </c>
      <c r="L356">
        <f t="shared" si="59"/>
        <v>3500000000</v>
      </c>
      <c r="M356">
        <f t="shared" si="60"/>
        <v>35000000</v>
      </c>
      <c r="N356">
        <f t="shared" si="61"/>
        <v>350000</v>
      </c>
      <c r="O356">
        <f t="shared" si="62"/>
        <v>3500</v>
      </c>
      <c r="P356">
        <f t="shared" si="63"/>
        <v>35</v>
      </c>
      <c r="Q356" s="31">
        <f t="shared" si="75"/>
        <v>135353535353535</v>
      </c>
      <c r="R356" s="31" t="str">
        <f t="shared" si="64"/>
        <v/>
      </c>
      <c r="S356" s="1" t="str">
        <f t="shared" si="76"/>
        <v/>
      </c>
      <c r="T356" s="1" t="str">
        <f t="shared" si="77"/>
        <v/>
      </c>
      <c r="U356" s="1" t="str">
        <f t="shared" si="78"/>
        <v/>
      </c>
      <c r="V356" s="1"/>
      <c r="W356">
        <f t="shared" si="79"/>
        <v>154</v>
      </c>
      <c r="X356" s="31" t="e">
        <f t="array" ref="X356">VLOOKUP(MIN(IF($Q$203:$Q$806&gt;X355,$Q$203:$Q$806)),$Q$203:$Q$806,1,FALSE)</f>
        <v>#N/A</v>
      </c>
      <c r="Y356" s="31" t="e">
        <f t="shared" si="65"/>
        <v>#N/A</v>
      </c>
      <c r="Z356" s="31" t="e">
        <f t="shared" si="66"/>
        <v>#N/A</v>
      </c>
      <c r="AA356" s="31" t="e">
        <f t="shared" si="67"/>
        <v>#N/A</v>
      </c>
      <c r="AB356" s="31" t="e">
        <f t="shared" si="68"/>
        <v>#N/A</v>
      </c>
      <c r="AC356" s="31" t="e">
        <f t="shared" si="69"/>
        <v>#N/A</v>
      </c>
      <c r="AD356" s="31" t="e">
        <f t="shared" si="70"/>
        <v>#N/A</v>
      </c>
      <c r="AE356" s="9">
        <f t="shared" si="54"/>
        <v>0</v>
      </c>
      <c r="AF356" s="9">
        <f t="shared" si="55"/>
        <v>0</v>
      </c>
      <c r="AG356" s="9">
        <f t="shared" si="56"/>
        <v>0</v>
      </c>
      <c r="AH356" s="40">
        <f>IF(ISNA(AC356),0,AC356)</f>
        <v>0</v>
      </c>
      <c r="AI356" s="9">
        <f>IF(ISNA(AD356),0,AD356)</f>
        <v>0</v>
      </c>
    </row>
    <row r="357" spans="1:35" x14ac:dyDescent="0.25">
      <c r="A357" s="1">
        <f t="shared" si="73"/>
        <v>0</v>
      </c>
      <c r="B357" s="1" t="str">
        <f>IF('PASTE DATA HERE'!$D157="","",'PASTE DATA HERE'!A157)</f>
        <v/>
      </c>
      <c r="C357" s="1" t="str">
        <f>IF('PASTE DATA HERE'!$D157="","",'PASTE DATA HERE'!B157)</f>
        <v/>
      </c>
      <c r="D357" s="1" t="str">
        <f>IF('PASTE DATA HERE'!$D157="","",'PASTE DATA HERE'!C157)</f>
        <v/>
      </c>
      <c r="E357" s="1" t="str">
        <f>IF('PASTE DATA HERE'!$D157="","",'PASTE DATA HERE'!D157)</f>
        <v/>
      </c>
      <c r="F357" s="1"/>
      <c r="G357" s="1"/>
      <c r="H357" s="1">
        <v>155</v>
      </c>
      <c r="I357" s="1" t="str">
        <f t="shared" si="74"/>
        <v>ZZZZZZZZZ</v>
      </c>
      <c r="J357">
        <f t="shared" si="57"/>
        <v>35000000000000</v>
      </c>
      <c r="K357">
        <f t="shared" si="58"/>
        <v>350000000000</v>
      </c>
      <c r="L357">
        <f t="shared" si="59"/>
        <v>3500000000</v>
      </c>
      <c r="M357">
        <f t="shared" si="60"/>
        <v>35000000</v>
      </c>
      <c r="N357">
        <f t="shared" si="61"/>
        <v>350000</v>
      </c>
      <c r="O357">
        <f t="shared" si="62"/>
        <v>3500</v>
      </c>
      <c r="P357">
        <f t="shared" si="63"/>
        <v>35</v>
      </c>
      <c r="Q357" s="31">
        <f t="shared" si="75"/>
        <v>135353535353535</v>
      </c>
      <c r="R357" s="31" t="str">
        <f t="shared" si="64"/>
        <v/>
      </c>
      <c r="S357" s="1" t="str">
        <f t="shared" si="76"/>
        <v/>
      </c>
      <c r="T357" s="1" t="str">
        <f t="shared" si="77"/>
        <v/>
      </c>
      <c r="U357" s="1" t="str">
        <f t="shared" si="78"/>
        <v/>
      </c>
      <c r="V357" s="1"/>
      <c r="W357">
        <f t="shared" si="79"/>
        <v>155</v>
      </c>
      <c r="X357" s="31" t="e">
        <f t="array" ref="X357">VLOOKUP(MIN(IF($Q$203:$Q$806&gt;X356,$Q$203:$Q$806)),$Q$203:$Q$806,1,FALSE)</f>
        <v>#N/A</v>
      </c>
      <c r="Y357" s="31" t="e">
        <f t="shared" si="65"/>
        <v>#N/A</v>
      </c>
      <c r="Z357" s="31" t="e">
        <f t="shared" si="66"/>
        <v>#N/A</v>
      </c>
      <c r="AA357" s="31" t="e">
        <f t="shared" si="67"/>
        <v>#N/A</v>
      </c>
      <c r="AB357" s="31" t="e">
        <f t="shared" si="68"/>
        <v>#N/A</v>
      </c>
      <c r="AC357" s="31" t="e">
        <f t="shared" si="69"/>
        <v>#N/A</v>
      </c>
      <c r="AD357" s="31" t="e">
        <f t="shared" si="70"/>
        <v>#N/A</v>
      </c>
      <c r="AE357" s="10">
        <f t="shared" si="54"/>
        <v>0</v>
      </c>
      <c r="AF357" s="10">
        <f t="shared" si="55"/>
        <v>0</v>
      </c>
      <c r="AG357" s="10">
        <f t="shared" si="56"/>
        <v>0</v>
      </c>
      <c r="AH357" s="40">
        <f t="shared" ref="AH357:AH420" si="80">IF(ISNA(AC357),0,AC357)</f>
        <v>0</v>
      </c>
      <c r="AI357" s="9">
        <f t="shared" ref="AI357:AI420" si="81">IF(ISNA(AD357),0,AD357)</f>
        <v>0</v>
      </c>
    </row>
    <row r="358" spans="1:35" x14ac:dyDescent="0.25">
      <c r="A358" s="1">
        <f t="shared" si="73"/>
        <v>0</v>
      </c>
      <c r="B358" s="1" t="str">
        <f>IF('PASTE DATA HERE'!$D158="","",'PASTE DATA HERE'!A158)</f>
        <v/>
      </c>
      <c r="C358" s="1" t="str">
        <f>IF('PASTE DATA HERE'!$D158="","",'PASTE DATA HERE'!B158)</f>
        <v/>
      </c>
      <c r="D358" s="1" t="str">
        <f>IF('PASTE DATA HERE'!$D158="","",'PASTE DATA HERE'!C158)</f>
        <v/>
      </c>
      <c r="E358" s="1" t="str">
        <f>IF('PASTE DATA HERE'!$D158="","",'PASTE DATA HERE'!D158)</f>
        <v/>
      </c>
      <c r="F358" s="1"/>
      <c r="G358" s="1"/>
      <c r="H358" s="1">
        <v>156</v>
      </c>
      <c r="I358" s="1" t="str">
        <f t="shared" si="74"/>
        <v>ZZZZZZZZZ</v>
      </c>
      <c r="J358">
        <f t="shared" si="57"/>
        <v>35000000000000</v>
      </c>
      <c r="K358">
        <f t="shared" si="58"/>
        <v>350000000000</v>
      </c>
      <c r="L358">
        <f t="shared" si="59"/>
        <v>3500000000</v>
      </c>
      <c r="M358">
        <f t="shared" si="60"/>
        <v>35000000</v>
      </c>
      <c r="N358">
        <f t="shared" si="61"/>
        <v>350000</v>
      </c>
      <c r="O358">
        <f t="shared" si="62"/>
        <v>3500</v>
      </c>
      <c r="P358">
        <f t="shared" si="63"/>
        <v>35</v>
      </c>
      <c r="Q358" s="31">
        <f t="shared" si="75"/>
        <v>135353535353535</v>
      </c>
      <c r="R358" s="31" t="str">
        <f t="shared" si="64"/>
        <v/>
      </c>
      <c r="S358" s="1" t="str">
        <f t="shared" si="76"/>
        <v/>
      </c>
      <c r="T358" s="1" t="str">
        <f t="shared" si="77"/>
        <v/>
      </c>
      <c r="U358" s="1" t="str">
        <f t="shared" si="78"/>
        <v/>
      </c>
      <c r="V358" s="1"/>
      <c r="W358">
        <f t="shared" si="79"/>
        <v>156</v>
      </c>
      <c r="X358" s="31" t="e">
        <f t="array" ref="X358">VLOOKUP(MIN(IF($Q$203:$Q$806&gt;X357,$Q$203:$Q$806)),$Q$203:$Q$806,1,FALSE)</f>
        <v>#N/A</v>
      </c>
      <c r="Y358" s="31" t="e">
        <f t="shared" si="65"/>
        <v>#N/A</v>
      </c>
      <c r="Z358" s="31" t="e">
        <f t="shared" si="66"/>
        <v>#N/A</v>
      </c>
      <c r="AA358" s="31" t="e">
        <f t="shared" si="67"/>
        <v>#N/A</v>
      </c>
      <c r="AB358" s="31" t="e">
        <f t="shared" si="68"/>
        <v>#N/A</v>
      </c>
      <c r="AC358" s="31" t="e">
        <f t="shared" si="69"/>
        <v>#N/A</v>
      </c>
      <c r="AD358" s="31" t="e">
        <f t="shared" si="70"/>
        <v>#N/A</v>
      </c>
      <c r="AE358" s="9">
        <f t="shared" si="54"/>
        <v>0</v>
      </c>
      <c r="AF358" s="9">
        <f t="shared" si="55"/>
        <v>0</v>
      </c>
      <c r="AG358" s="9">
        <f t="shared" si="56"/>
        <v>0</v>
      </c>
      <c r="AH358" s="40">
        <f t="shared" si="80"/>
        <v>0</v>
      </c>
      <c r="AI358" s="9">
        <f t="shared" si="81"/>
        <v>0</v>
      </c>
    </row>
    <row r="359" spans="1:35" x14ac:dyDescent="0.25">
      <c r="A359" s="1">
        <f t="shared" si="73"/>
        <v>0</v>
      </c>
      <c r="B359" s="1" t="str">
        <f>IF('PASTE DATA HERE'!$D159="","",'PASTE DATA HERE'!A159)</f>
        <v/>
      </c>
      <c r="C359" s="1" t="str">
        <f>IF('PASTE DATA HERE'!$D159="","",'PASTE DATA HERE'!B159)</f>
        <v/>
      </c>
      <c r="D359" s="1" t="str">
        <f>IF('PASTE DATA HERE'!$D159="","",'PASTE DATA HERE'!C159)</f>
        <v/>
      </c>
      <c r="E359" s="1" t="str">
        <f>IF('PASTE DATA HERE'!$D159="","",'PASTE DATA HERE'!D159)</f>
        <v/>
      </c>
      <c r="F359" s="1"/>
      <c r="G359" s="1"/>
      <c r="H359" s="1">
        <v>157</v>
      </c>
      <c r="I359" s="1" t="str">
        <f t="shared" si="74"/>
        <v>ZZZZZZZZZ</v>
      </c>
      <c r="J359">
        <f t="shared" si="57"/>
        <v>35000000000000</v>
      </c>
      <c r="K359">
        <f t="shared" si="58"/>
        <v>350000000000</v>
      </c>
      <c r="L359">
        <f t="shared" si="59"/>
        <v>3500000000</v>
      </c>
      <c r="M359">
        <f t="shared" si="60"/>
        <v>35000000</v>
      </c>
      <c r="N359">
        <f t="shared" si="61"/>
        <v>350000</v>
      </c>
      <c r="O359">
        <f t="shared" si="62"/>
        <v>3500</v>
      </c>
      <c r="P359">
        <f t="shared" si="63"/>
        <v>35</v>
      </c>
      <c r="Q359" s="31">
        <f t="shared" si="75"/>
        <v>135353535353535</v>
      </c>
      <c r="R359" s="31" t="str">
        <f t="shared" si="64"/>
        <v/>
      </c>
      <c r="S359" s="1" t="str">
        <f t="shared" si="76"/>
        <v/>
      </c>
      <c r="T359" s="1" t="str">
        <f t="shared" si="77"/>
        <v/>
      </c>
      <c r="U359" s="1" t="str">
        <f t="shared" si="78"/>
        <v/>
      </c>
      <c r="V359" s="1"/>
      <c r="W359">
        <f t="shared" si="79"/>
        <v>157</v>
      </c>
      <c r="X359" s="31" t="e">
        <f t="array" ref="X359">VLOOKUP(MIN(IF($Q$203:$Q$806&gt;X358,$Q$203:$Q$806)),$Q$203:$Q$806,1,FALSE)</f>
        <v>#N/A</v>
      </c>
      <c r="Y359" s="31" t="e">
        <f t="shared" si="65"/>
        <v>#N/A</v>
      </c>
      <c r="Z359" s="31" t="e">
        <f t="shared" si="66"/>
        <v>#N/A</v>
      </c>
      <c r="AA359" s="31" t="e">
        <f t="shared" si="67"/>
        <v>#N/A</v>
      </c>
      <c r="AB359" s="31" t="e">
        <f t="shared" si="68"/>
        <v>#N/A</v>
      </c>
      <c r="AC359" s="31" t="e">
        <f t="shared" si="69"/>
        <v>#N/A</v>
      </c>
      <c r="AD359" s="31" t="e">
        <f t="shared" si="70"/>
        <v>#N/A</v>
      </c>
      <c r="AE359" s="10">
        <f t="shared" si="54"/>
        <v>0</v>
      </c>
      <c r="AF359" s="10">
        <f t="shared" si="55"/>
        <v>0</v>
      </c>
      <c r="AG359" s="10">
        <f t="shared" si="56"/>
        <v>0</v>
      </c>
      <c r="AH359" s="40">
        <f t="shared" si="80"/>
        <v>0</v>
      </c>
      <c r="AI359" s="9">
        <f t="shared" si="81"/>
        <v>0</v>
      </c>
    </row>
    <row r="360" spans="1:35" x14ac:dyDescent="0.25">
      <c r="A360" s="1">
        <f t="shared" si="73"/>
        <v>0</v>
      </c>
      <c r="B360" s="1" t="str">
        <f>IF('PASTE DATA HERE'!$D160="","",'PASTE DATA HERE'!A160)</f>
        <v/>
      </c>
      <c r="C360" s="1" t="str">
        <f>IF('PASTE DATA HERE'!$D160="","",'PASTE DATA HERE'!B160)</f>
        <v/>
      </c>
      <c r="D360" s="1" t="str">
        <f>IF('PASTE DATA HERE'!$D160="","",'PASTE DATA HERE'!C160)</f>
        <v/>
      </c>
      <c r="E360" s="1" t="str">
        <f>IF('PASTE DATA HERE'!$D160="","",'PASTE DATA HERE'!D160)</f>
        <v/>
      </c>
      <c r="F360" s="1"/>
      <c r="G360" s="1"/>
      <c r="H360" s="1">
        <v>158</v>
      </c>
      <c r="I360" s="1" t="str">
        <f t="shared" si="74"/>
        <v>ZZZZZZZZZ</v>
      </c>
      <c r="J360">
        <f t="shared" si="57"/>
        <v>35000000000000</v>
      </c>
      <c r="K360">
        <f t="shared" si="58"/>
        <v>350000000000</v>
      </c>
      <c r="L360">
        <f t="shared" si="59"/>
        <v>3500000000</v>
      </c>
      <c r="M360">
        <f t="shared" si="60"/>
        <v>35000000</v>
      </c>
      <c r="N360">
        <f t="shared" si="61"/>
        <v>350000</v>
      </c>
      <c r="O360">
        <f t="shared" si="62"/>
        <v>3500</v>
      </c>
      <c r="P360">
        <f t="shared" si="63"/>
        <v>35</v>
      </c>
      <c r="Q360" s="31">
        <f t="shared" si="75"/>
        <v>135353535353535</v>
      </c>
      <c r="R360" s="31" t="str">
        <f t="shared" si="64"/>
        <v/>
      </c>
      <c r="S360" s="1" t="str">
        <f t="shared" si="76"/>
        <v/>
      </c>
      <c r="T360" s="1" t="str">
        <f t="shared" si="77"/>
        <v/>
      </c>
      <c r="U360" s="1" t="str">
        <f t="shared" si="78"/>
        <v/>
      </c>
      <c r="V360" s="1"/>
      <c r="W360">
        <f t="shared" si="79"/>
        <v>158</v>
      </c>
      <c r="X360" s="31" t="e">
        <f t="array" ref="X360">VLOOKUP(MIN(IF($Q$203:$Q$806&gt;X359,$Q$203:$Q$806)),$Q$203:$Q$806,1,FALSE)</f>
        <v>#N/A</v>
      </c>
      <c r="Y360" s="31" t="e">
        <f t="shared" si="65"/>
        <v>#N/A</v>
      </c>
      <c r="Z360" s="31" t="e">
        <f t="shared" si="66"/>
        <v>#N/A</v>
      </c>
      <c r="AA360" s="31" t="e">
        <f t="shared" si="67"/>
        <v>#N/A</v>
      </c>
      <c r="AB360" s="31" t="e">
        <f t="shared" si="68"/>
        <v>#N/A</v>
      </c>
      <c r="AC360" s="31" t="e">
        <f t="shared" si="69"/>
        <v>#N/A</v>
      </c>
      <c r="AD360" s="31" t="e">
        <f t="shared" si="70"/>
        <v>#N/A</v>
      </c>
      <c r="AE360" s="9">
        <f t="shared" si="54"/>
        <v>0</v>
      </c>
      <c r="AF360" s="9">
        <f t="shared" si="55"/>
        <v>0</v>
      </c>
      <c r="AG360" s="9">
        <f t="shared" si="56"/>
        <v>0</v>
      </c>
      <c r="AH360" s="40">
        <f t="shared" si="80"/>
        <v>0</v>
      </c>
      <c r="AI360" s="9">
        <f t="shared" si="81"/>
        <v>0</v>
      </c>
    </row>
    <row r="361" spans="1:35" x14ac:dyDescent="0.25">
      <c r="A361" s="1">
        <f t="shared" si="73"/>
        <v>0</v>
      </c>
      <c r="B361" s="1" t="str">
        <f>IF('PASTE DATA HERE'!$D161="","",'PASTE DATA HERE'!A161)</f>
        <v/>
      </c>
      <c r="C361" s="1" t="str">
        <f>IF('PASTE DATA HERE'!$D161="","",'PASTE DATA HERE'!B161)</f>
        <v/>
      </c>
      <c r="D361" s="1" t="str">
        <f>IF('PASTE DATA HERE'!$D161="","",'PASTE DATA HERE'!C161)</f>
        <v/>
      </c>
      <c r="E361" s="1" t="str">
        <f>IF('PASTE DATA HERE'!$D161="","",'PASTE DATA HERE'!D161)</f>
        <v/>
      </c>
      <c r="F361" s="1"/>
      <c r="G361" s="1"/>
      <c r="H361" s="1">
        <v>159</v>
      </c>
      <c r="I361" s="1" t="str">
        <f t="shared" si="74"/>
        <v>ZZZZZZZZZ</v>
      </c>
      <c r="J361">
        <f t="shared" si="57"/>
        <v>35000000000000</v>
      </c>
      <c r="K361">
        <f t="shared" si="58"/>
        <v>350000000000</v>
      </c>
      <c r="L361">
        <f t="shared" si="59"/>
        <v>3500000000</v>
      </c>
      <c r="M361">
        <f t="shared" si="60"/>
        <v>35000000</v>
      </c>
      <c r="N361">
        <f t="shared" si="61"/>
        <v>350000</v>
      </c>
      <c r="O361">
        <f t="shared" si="62"/>
        <v>3500</v>
      </c>
      <c r="P361">
        <f t="shared" si="63"/>
        <v>35</v>
      </c>
      <c r="Q361" s="31">
        <f t="shared" si="75"/>
        <v>135353535353535</v>
      </c>
      <c r="R361" s="31" t="str">
        <f t="shared" si="64"/>
        <v/>
      </c>
      <c r="S361" s="1" t="str">
        <f t="shared" si="76"/>
        <v/>
      </c>
      <c r="T361" s="1" t="str">
        <f t="shared" si="77"/>
        <v/>
      </c>
      <c r="U361" s="1" t="str">
        <f t="shared" si="78"/>
        <v/>
      </c>
      <c r="V361" s="1"/>
      <c r="W361">
        <f t="shared" si="79"/>
        <v>159</v>
      </c>
      <c r="X361" s="31" t="e">
        <f t="array" ref="X361">VLOOKUP(MIN(IF($Q$203:$Q$806&gt;X360,$Q$203:$Q$806)),$Q$203:$Q$806,1,FALSE)</f>
        <v>#N/A</v>
      </c>
      <c r="Y361" s="31" t="e">
        <f t="shared" si="65"/>
        <v>#N/A</v>
      </c>
      <c r="Z361" s="31" t="e">
        <f t="shared" si="66"/>
        <v>#N/A</v>
      </c>
      <c r="AA361" s="31" t="e">
        <f t="shared" si="67"/>
        <v>#N/A</v>
      </c>
      <c r="AB361" s="31" t="e">
        <f t="shared" si="68"/>
        <v>#N/A</v>
      </c>
      <c r="AC361" s="31" t="e">
        <f t="shared" si="69"/>
        <v>#N/A</v>
      </c>
      <c r="AD361" s="31" t="e">
        <f t="shared" si="70"/>
        <v>#N/A</v>
      </c>
      <c r="AE361" s="10">
        <f t="shared" si="54"/>
        <v>0</v>
      </c>
      <c r="AF361" s="10">
        <f t="shared" si="55"/>
        <v>0</v>
      </c>
      <c r="AG361" s="10">
        <f t="shared" si="56"/>
        <v>0</v>
      </c>
      <c r="AH361" s="40">
        <f t="shared" si="80"/>
        <v>0</v>
      </c>
      <c r="AI361" s="9">
        <f t="shared" si="81"/>
        <v>0</v>
      </c>
    </row>
    <row r="362" spans="1:35" x14ac:dyDescent="0.25">
      <c r="A362" s="1">
        <f t="shared" si="73"/>
        <v>0</v>
      </c>
      <c r="B362" s="1" t="str">
        <f>IF('PASTE DATA HERE'!$D162="","",'PASTE DATA HERE'!A162)</f>
        <v/>
      </c>
      <c r="C362" s="1" t="str">
        <f>IF('PASTE DATA HERE'!$D162="","",'PASTE DATA HERE'!B162)</f>
        <v/>
      </c>
      <c r="D362" s="1" t="str">
        <f>IF('PASTE DATA HERE'!$D162="","",'PASTE DATA HERE'!C162)</f>
        <v/>
      </c>
      <c r="E362" s="1" t="str">
        <f>IF('PASTE DATA HERE'!$D162="","",'PASTE DATA HERE'!D162)</f>
        <v/>
      </c>
      <c r="F362" s="1"/>
      <c r="G362" s="1"/>
      <c r="H362" s="1">
        <v>160</v>
      </c>
      <c r="I362" s="1" t="str">
        <f t="shared" si="74"/>
        <v>ZZZZZZZZZ</v>
      </c>
      <c r="J362">
        <f t="shared" si="57"/>
        <v>35000000000000</v>
      </c>
      <c r="K362">
        <f t="shared" si="58"/>
        <v>350000000000</v>
      </c>
      <c r="L362">
        <f t="shared" si="59"/>
        <v>3500000000</v>
      </c>
      <c r="M362">
        <f t="shared" si="60"/>
        <v>35000000</v>
      </c>
      <c r="N362">
        <f t="shared" si="61"/>
        <v>350000</v>
      </c>
      <c r="O362">
        <f t="shared" si="62"/>
        <v>3500</v>
      </c>
      <c r="P362">
        <f t="shared" si="63"/>
        <v>35</v>
      </c>
      <c r="Q362" s="31">
        <f t="shared" si="75"/>
        <v>135353535353535</v>
      </c>
      <c r="R362" s="31" t="str">
        <f t="shared" si="64"/>
        <v/>
      </c>
      <c r="S362" s="1" t="str">
        <f t="shared" si="76"/>
        <v/>
      </c>
      <c r="T362" s="1" t="str">
        <f t="shared" si="77"/>
        <v/>
      </c>
      <c r="U362" s="1" t="str">
        <f t="shared" si="78"/>
        <v/>
      </c>
      <c r="V362" s="1"/>
      <c r="W362">
        <f t="shared" si="79"/>
        <v>160</v>
      </c>
      <c r="X362" s="31" t="e">
        <f t="array" ref="X362">VLOOKUP(MIN(IF($Q$203:$Q$806&gt;X361,$Q$203:$Q$806)),$Q$203:$Q$806,1,FALSE)</f>
        <v>#N/A</v>
      </c>
      <c r="Y362" s="31" t="e">
        <f t="shared" si="65"/>
        <v>#N/A</v>
      </c>
      <c r="Z362" s="31" t="e">
        <f t="shared" si="66"/>
        <v>#N/A</v>
      </c>
      <c r="AA362" s="31" t="e">
        <f t="shared" si="67"/>
        <v>#N/A</v>
      </c>
      <c r="AB362" s="31" t="e">
        <f t="shared" si="68"/>
        <v>#N/A</v>
      </c>
      <c r="AC362" s="31" t="e">
        <f t="shared" si="69"/>
        <v>#N/A</v>
      </c>
      <c r="AD362" s="31" t="e">
        <f t="shared" si="70"/>
        <v>#N/A</v>
      </c>
      <c r="AE362" s="9">
        <f t="shared" si="54"/>
        <v>0</v>
      </c>
      <c r="AF362" s="9">
        <f t="shared" si="55"/>
        <v>0</v>
      </c>
      <c r="AG362" s="9">
        <f t="shared" si="56"/>
        <v>0</v>
      </c>
      <c r="AH362" s="40">
        <f t="shared" si="80"/>
        <v>0</v>
      </c>
      <c r="AI362" s="9">
        <f t="shared" si="81"/>
        <v>0</v>
      </c>
    </row>
    <row r="363" spans="1:35" x14ac:dyDescent="0.25">
      <c r="A363" s="1">
        <f t="shared" si="73"/>
        <v>0</v>
      </c>
      <c r="B363" s="1" t="str">
        <f>IF('PASTE DATA HERE'!$D163="","",'PASTE DATA HERE'!A163)</f>
        <v/>
      </c>
      <c r="C363" s="1" t="str">
        <f>IF('PASTE DATA HERE'!$D163="","",'PASTE DATA HERE'!B163)</f>
        <v/>
      </c>
      <c r="D363" s="1" t="str">
        <f>IF('PASTE DATA HERE'!$D163="","",'PASTE DATA HERE'!C163)</f>
        <v/>
      </c>
      <c r="E363" s="1" t="str">
        <f>IF('PASTE DATA HERE'!$D163="","",'PASTE DATA HERE'!D163)</f>
        <v/>
      </c>
      <c r="F363" s="1"/>
      <c r="G363" s="1"/>
      <c r="H363" s="1">
        <v>161</v>
      </c>
      <c r="I363" s="1" t="str">
        <f t="shared" si="74"/>
        <v>ZZZZZZZZZ</v>
      </c>
      <c r="J363">
        <f t="shared" si="57"/>
        <v>35000000000000</v>
      </c>
      <c r="K363">
        <f t="shared" si="58"/>
        <v>350000000000</v>
      </c>
      <c r="L363">
        <f t="shared" si="59"/>
        <v>3500000000</v>
      </c>
      <c r="M363">
        <f t="shared" si="60"/>
        <v>35000000</v>
      </c>
      <c r="N363">
        <f t="shared" si="61"/>
        <v>350000</v>
      </c>
      <c r="O363">
        <f t="shared" si="62"/>
        <v>3500</v>
      </c>
      <c r="P363">
        <f t="shared" si="63"/>
        <v>35</v>
      </c>
      <c r="Q363" s="31">
        <f t="shared" si="75"/>
        <v>135353535353535</v>
      </c>
      <c r="R363" s="31" t="str">
        <f t="shared" si="64"/>
        <v/>
      </c>
      <c r="S363" s="1" t="str">
        <f t="shared" si="76"/>
        <v/>
      </c>
      <c r="T363" s="1" t="str">
        <f t="shared" si="77"/>
        <v/>
      </c>
      <c r="U363" s="1" t="str">
        <f t="shared" si="78"/>
        <v/>
      </c>
      <c r="V363" s="1"/>
      <c r="W363">
        <f t="shared" si="79"/>
        <v>161</v>
      </c>
      <c r="X363" s="31" t="e">
        <f t="array" ref="X363">VLOOKUP(MIN(IF($Q$203:$Q$806&gt;X362,$Q$203:$Q$806)),$Q$203:$Q$806,1,FALSE)</f>
        <v>#N/A</v>
      </c>
      <c r="Y363" s="31" t="e">
        <f t="shared" si="65"/>
        <v>#N/A</v>
      </c>
      <c r="Z363" s="31" t="e">
        <f t="shared" si="66"/>
        <v>#N/A</v>
      </c>
      <c r="AA363" s="31" t="e">
        <f t="shared" si="67"/>
        <v>#N/A</v>
      </c>
      <c r="AB363" s="31" t="e">
        <f t="shared" si="68"/>
        <v>#N/A</v>
      </c>
      <c r="AC363" s="31" t="e">
        <f t="shared" si="69"/>
        <v>#N/A</v>
      </c>
      <c r="AD363" s="31" t="e">
        <f t="shared" si="70"/>
        <v>#N/A</v>
      </c>
      <c r="AE363" s="10">
        <f t="shared" si="54"/>
        <v>0</v>
      </c>
      <c r="AF363" s="10">
        <f t="shared" si="55"/>
        <v>0</v>
      </c>
      <c r="AG363" s="10">
        <f t="shared" si="56"/>
        <v>0</v>
      </c>
      <c r="AH363" s="40">
        <f t="shared" si="80"/>
        <v>0</v>
      </c>
      <c r="AI363" s="9">
        <f t="shared" si="81"/>
        <v>0</v>
      </c>
    </row>
    <row r="364" spans="1:35" x14ac:dyDescent="0.25">
      <c r="A364" s="1">
        <f t="shared" si="73"/>
        <v>0</v>
      </c>
      <c r="B364" s="1" t="str">
        <f>IF('PASTE DATA HERE'!$D164="","",'PASTE DATA HERE'!A164)</f>
        <v/>
      </c>
      <c r="C364" s="1" t="str">
        <f>IF('PASTE DATA HERE'!$D164="","",'PASTE DATA HERE'!B164)</f>
        <v/>
      </c>
      <c r="D364" s="1" t="str">
        <f>IF('PASTE DATA HERE'!$D164="","",'PASTE DATA HERE'!C164)</f>
        <v/>
      </c>
      <c r="E364" s="1" t="str">
        <f>IF('PASTE DATA HERE'!$D164="","",'PASTE DATA HERE'!D164)</f>
        <v/>
      </c>
      <c r="F364" s="1"/>
      <c r="G364" s="1"/>
      <c r="H364" s="1">
        <v>162</v>
      </c>
      <c r="I364" s="1" t="str">
        <f t="shared" si="74"/>
        <v>ZZZZZZZZZ</v>
      </c>
      <c r="J364">
        <f t="shared" si="57"/>
        <v>35000000000000</v>
      </c>
      <c r="K364">
        <f t="shared" si="58"/>
        <v>350000000000</v>
      </c>
      <c r="L364">
        <f t="shared" si="59"/>
        <v>3500000000</v>
      </c>
      <c r="M364">
        <f t="shared" si="60"/>
        <v>35000000</v>
      </c>
      <c r="N364">
        <f t="shared" si="61"/>
        <v>350000</v>
      </c>
      <c r="O364">
        <f t="shared" si="62"/>
        <v>3500</v>
      </c>
      <c r="P364">
        <f t="shared" si="63"/>
        <v>35</v>
      </c>
      <c r="Q364" s="31">
        <f t="shared" si="75"/>
        <v>135353535353535</v>
      </c>
      <c r="R364" s="31" t="str">
        <f t="shared" si="64"/>
        <v/>
      </c>
      <c r="S364" s="1" t="str">
        <f t="shared" si="76"/>
        <v/>
      </c>
      <c r="T364" s="1" t="str">
        <f t="shared" si="77"/>
        <v/>
      </c>
      <c r="U364" s="1" t="str">
        <f t="shared" si="78"/>
        <v/>
      </c>
      <c r="V364" s="1"/>
      <c r="W364">
        <f t="shared" si="79"/>
        <v>162</v>
      </c>
      <c r="X364" s="31" t="e">
        <f t="array" ref="X364">VLOOKUP(MIN(IF($Q$203:$Q$806&gt;X363,$Q$203:$Q$806)),$Q$203:$Q$806,1,FALSE)</f>
        <v>#N/A</v>
      </c>
      <c r="Y364" s="31" t="e">
        <f t="shared" si="65"/>
        <v>#N/A</v>
      </c>
      <c r="Z364" s="31" t="e">
        <f t="shared" si="66"/>
        <v>#N/A</v>
      </c>
      <c r="AA364" s="31" t="e">
        <f t="shared" si="67"/>
        <v>#N/A</v>
      </c>
      <c r="AB364" s="31" t="e">
        <f t="shared" si="68"/>
        <v>#N/A</v>
      </c>
      <c r="AC364" s="31" t="e">
        <f t="shared" si="69"/>
        <v>#N/A</v>
      </c>
      <c r="AD364" s="31" t="e">
        <f t="shared" si="70"/>
        <v>#N/A</v>
      </c>
      <c r="AE364" s="9">
        <f t="shared" si="54"/>
        <v>0</v>
      </c>
      <c r="AF364" s="9">
        <f t="shared" si="55"/>
        <v>0</v>
      </c>
      <c r="AG364" s="9">
        <f t="shared" si="56"/>
        <v>0</v>
      </c>
      <c r="AH364" s="40">
        <f t="shared" si="80"/>
        <v>0</v>
      </c>
      <c r="AI364" s="9">
        <f t="shared" si="81"/>
        <v>0</v>
      </c>
    </row>
    <row r="365" spans="1:35" x14ac:dyDescent="0.25">
      <c r="A365" s="1">
        <f t="shared" si="73"/>
        <v>0</v>
      </c>
      <c r="B365" s="1" t="str">
        <f>IF('PASTE DATA HERE'!$D165="","",'PASTE DATA HERE'!A165)</f>
        <v/>
      </c>
      <c r="C365" s="1" t="str">
        <f>IF('PASTE DATA HERE'!$D165="","",'PASTE DATA HERE'!B165)</f>
        <v/>
      </c>
      <c r="D365" s="1" t="str">
        <f>IF('PASTE DATA HERE'!$D165="","",'PASTE DATA HERE'!C165)</f>
        <v/>
      </c>
      <c r="E365" s="1" t="str">
        <f>IF('PASTE DATA HERE'!$D165="","",'PASTE DATA HERE'!D165)</f>
        <v/>
      </c>
      <c r="F365" s="1"/>
      <c r="G365" s="1"/>
      <c r="H365" s="1">
        <v>163</v>
      </c>
      <c r="I365" s="1" t="str">
        <f t="shared" si="74"/>
        <v>ZZZZZZZZZ</v>
      </c>
      <c r="J365">
        <f t="shared" si="57"/>
        <v>35000000000000</v>
      </c>
      <c r="K365">
        <f t="shared" si="58"/>
        <v>350000000000</v>
      </c>
      <c r="L365">
        <f t="shared" si="59"/>
        <v>3500000000</v>
      </c>
      <c r="M365">
        <f t="shared" si="60"/>
        <v>35000000</v>
      </c>
      <c r="N365">
        <f t="shared" si="61"/>
        <v>350000</v>
      </c>
      <c r="O365">
        <f t="shared" si="62"/>
        <v>3500</v>
      </c>
      <c r="P365">
        <f t="shared" si="63"/>
        <v>35</v>
      </c>
      <c r="Q365" s="31">
        <f t="shared" si="75"/>
        <v>135353535353535</v>
      </c>
      <c r="R365" s="31" t="str">
        <f t="shared" si="64"/>
        <v/>
      </c>
      <c r="S365" s="1" t="str">
        <f t="shared" si="76"/>
        <v/>
      </c>
      <c r="T365" s="1" t="str">
        <f t="shared" si="77"/>
        <v/>
      </c>
      <c r="U365" s="1" t="str">
        <f t="shared" si="78"/>
        <v/>
      </c>
      <c r="V365" s="1"/>
      <c r="W365">
        <f t="shared" si="79"/>
        <v>163</v>
      </c>
      <c r="X365" s="31" t="e">
        <f t="array" ref="X365">VLOOKUP(MIN(IF($Q$203:$Q$806&gt;X364,$Q$203:$Q$806)),$Q$203:$Q$806,1,FALSE)</f>
        <v>#N/A</v>
      </c>
      <c r="Y365" s="31" t="e">
        <f t="shared" si="65"/>
        <v>#N/A</v>
      </c>
      <c r="Z365" s="31" t="e">
        <f t="shared" si="66"/>
        <v>#N/A</v>
      </c>
      <c r="AA365" s="31" t="e">
        <f t="shared" si="67"/>
        <v>#N/A</v>
      </c>
      <c r="AB365" s="31" t="e">
        <f t="shared" si="68"/>
        <v>#N/A</v>
      </c>
      <c r="AC365" s="31" t="e">
        <f t="shared" si="69"/>
        <v>#N/A</v>
      </c>
      <c r="AD365" s="31" t="e">
        <f t="shared" si="70"/>
        <v>#N/A</v>
      </c>
      <c r="AE365" s="10">
        <f t="shared" si="54"/>
        <v>0</v>
      </c>
      <c r="AF365" s="10">
        <f t="shared" si="55"/>
        <v>0</v>
      </c>
      <c r="AG365" s="10">
        <f t="shared" si="56"/>
        <v>0</v>
      </c>
      <c r="AH365" s="40">
        <f t="shared" si="80"/>
        <v>0</v>
      </c>
      <c r="AI365" s="9">
        <f t="shared" si="81"/>
        <v>0</v>
      </c>
    </row>
    <row r="366" spans="1:35" x14ac:dyDescent="0.25">
      <c r="A366" s="1">
        <f t="shared" si="73"/>
        <v>0</v>
      </c>
      <c r="B366" s="1" t="str">
        <f>IF('PASTE DATA HERE'!$D166="","",'PASTE DATA HERE'!A166)</f>
        <v/>
      </c>
      <c r="C366" s="1" t="str">
        <f>IF('PASTE DATA HERE'!$D166="","",'PASTE DATA HERE'!B166)</f>
        <v/>
      </c>
      <c r="D366" s="1" t="str">
        <f>IF('PASTE DATA HERE'!$D166="","",'PASTE DATA HERE'!C166)</f>
        <v/>
      </c>
      <c r="E366" s="1" t="str">
        <f>IF('PASTE DATA HERE'!$D166="","",'PASTE DATA HERE'!D166)</f>
        <v/>
      </c>
      <c r="F366" s="1"/>
      <c r="G366" s="1"/>
      <c r="H366" s="1">
        <v>164</v>
      </c>
      <c r="I366" s="1" t="str">
        <f t="shared" si="74"/>
        <v>ZZZZZZZZZ</v>
      </c>
      <c r="J366">
        <f t="shared" si="57"/>
        <v>35000000000000</v>
      </c>
      <c r="K366">
        <f t="shared" si="58"/>
        <v>350000000000</v>
      </c>
      <c r="L366">
        <f t="shared" si="59"/>
        <v>3500000000</v>
      </c>
      <c r="M366">
        <f t="shared" si="60"/>
        <v>35000000</v>
      </c>
      <c r="N366">
        <f t="shared" si="61"/>
        <v>350000</v>
      </c>
      <c r="O366">
        <f t="shared" si="62"/>
        <v>3500</v>
      </c>
      <c r="P366">
        <f t="shared" si="63"/>
        <v>35</v>
      </c>
      <c r="Q366" s="31">
        <f t="shared" si="75"/>
        <v>135353535353535</v>
      </c>
      <c r="R366" s="31" t="str">
        <f t="shared" si="64"/>
        <v/>
      </c>
      <c r="S366" s="1" t="str">
        <f t="shared" si="76"/>
        <v/>
      </c>
      <c r="T366" s="1" t="str">
        <f t="shared" si="77"/>
        <v/>
      </c>
      <c r="U366" s="1" t="str">
        <f t="shared" si="78"/>
        <v/>
      </c>
      <c r="V366" s="1"/>
      <c r="W366">
        <f t="shared" si="79"/>
        <v>164</v>
      </c>
      <c r="X366" s="31" t="e">
        <f t="array" ref="X366">VLOOKUP(MIN(IF($Q$203:$Q$806&gt;X365,$Q$203:$Q$806)),$Q$203:$Q$806,1,FALSE)</f>
        <v>#N/A</v>
      </c>
      <c r="Y366" s="31" t="e">
        <f t="shared" si="65"/>
        <v>#N/A</v>
      </c>
      <c r="Z366" s="31" t="e">
        <f t="shared" si="66"/>
        <v>#N/A</v>
      </c>
      <c r="AA366" s="31" t="e">
        <f t="shared" si="67"/>
        <v>#N/A</v>
      </c>
      <c r="AB366" s="31" t="e">
        <f t="shared" si="68"/>
        <v>#N/A</v>
      </c>
      <c r="AC366" s="31" t="e">
        <f t="shared" si="69"/>
        <v>#N/A</v>
      </c>
      <c r="AD366" s="31" t="e">
        <f t="shared" si="70"/>
        <v>#N/A</v>
      </c>
      <c r="AE366" s="9">
        <f t="shared" si="54"/>
        <v>0</v>
      </c>
      <c r="AF366" s="9">
        <f t="shared" si="55"/>
        <v>0</v>
      </c>
      <c r="AG366" s="9">
        <f t="shared" si="56"/>
        <v>0</v>
      </c>
      <c r="AH366" s="40">
        <f t="shared" si="80"/>
        <v>0</v>
      </c>
      <c r="AI366" s="9">
        <f t="shared" si="81"/>
        <v>0</v>
      </c>
    </row>
    <row r="367" spans="1:35" x14ac:dyDescent="0.25">
      <c r="A367" s="1">
        <f t="shared" si="73"/>
        <v>0</v>
      </c>
      <c r="B367" s="1" t="str">
        <f>IF('PASTE DATA HERE'!$D167="","",'PASTE DATA HERE'!A167)</f>
        <v/>
      </c>
      <c r="C367" s="1" t="str">
        <f>IF('PASTE DATA HERE'!$D167="","",'PASTE DATA HERE'!B167)</f>
        <v/>
      </c>
      <c r="D367" s="1" t="str">
        <f>IF('PASTE DATA HERE'!$D167="","",'PASTE DATA HERE'!C167)</f>
        <v/>
      </c>
      <c r="E367" s="1" t="str">
        <f>IF('PASTE DATA HERE'!$D167="","",'PASTE DATA HERE'!D167)</f>
        <v/>
      </c>
      <c r="F367" s="1"/>
      <c r="G367" s="1"/>
      <c r="H367" s="1">
        <v>165</v>
      </c>
      <c r="I367" s="1" t="str">
        <f t="shared" si="74"/>
        <v>ZZZZZZZZZ</v>
      </c>
      <c r="J367">
        <f t="shared" si="57"/>
        <v>35000000000000</v>
      </c>
      <c r="K367">
        <f t="shared" si="58"/>
        <v>350000000000</v>
      </c>
      <c r="L367">
        <f t="shared" si="59"/>
        <v>3500000000</v>
      </c>
      <c r="M367">
        <f t="shared" si="60"/>
        <v>35000000</v>
      </c>
      <c r="N367">
        <f t="shared" si="61"/>
        <v>350000</v>
      </c>
      <c r="O367">
        <f t="shared" si="62"/>
        <v>3500</v>
      </c>
      <c r="P367">
        <f t="shared" si="63"/>
        <v>35</v>
      </c>
      <c r="Q367" s="31">
        <f t="shared" si="75"/>
        <v>135353535353535</v>
      </c>
      <c r="R367" s="31" t="str">
        <f t="shared" si="64"/>
        <v/>
      </c>
      <c r="S367" s="1" t="str">
        <f t="shared" si="76"/>
        <v/>
      </c>
      <c r="T367" s="1" t="str">
        <f t="shared" si="77"/>
        <v/>
      </c>
      <c r="U367" s="1" t="str">
        <f t="shared" si="78"/>
        <v/>
      </c>
      <c r="V367" s="1"/>
      <c r="W367">
        <f t="shared" si="79"/>
        <v>165</v>
      </c>
      <c r="X367" s="31" t="e">
        <f t="array" ref="X367">VLOOKUP(MIN(IF($Q$203:$Q$806&gt;X366,$Q$203:$Q$806)),$Q$203:$Q$806,1,FALSE)</f>
        <v>#N/A</v>
      </c>
      <c r="Y367" s="31" t="e">
        <f t="shared" si="65"/>
        <v>#N/A</v>
      </c>
      <c r="Z367" s="31" t="e">
        <f t="shared" si="66"/>
        <v>#N/A</v>
      </c>
      <c r="AA367" s="31" t="e">
        <f t="shared" si="67"/>
        <v>#N/A</v>
      </c>
      <c r="AB367" s="31" t="e">
        <f t="shared" si="68"/>
        <v>#N/A</v>
      </c>
      <c r="AC367" s="31" t="e">
        <f t="shared" si="69"/>
        <v>#N/A</v>
      </c>
      <c r="AD367" s="31" t="e">
        <f t="shared" si="70"/>
        <v>#N/A</v>
      </c>
      <c r="AE367" s="10">
        <f t="shared" si="54"/>
        <v>0</v>
      </c>
      <c r="AF367" s="10">
        <f t="shared" si="55"/>
        <v>0</v>
      </c>
      <c r="AG367" s="10">
        <f t="shared" si="56"/>
        <v>0</v>
      </c>
      <c r="AH367" s="40">
        <f t="shared" si="80"/>
        <v>0</v>
      </c>
      <c r="AI367" s="9">
        <f t="shared" si="81"/>
        <v>0</v>
      </c>
    </row>
    <row r="368" spans="1:35" x14ac:dyDescent="0.25">
      <c r="A368" s="1">
        <f t="shared" si="73"/>
        <v>0</v>
      </c>
      <c r="B368" s="1" t="str">
        <f>IF('PASTE DATA HERE'!$D168="","",'PASTE DATA HERE'!A168)</f>
        <v/>
      </c>
      <c r="C368" s="1" t="str">
        <f>IF('PASTE DATA HERE'!$D168="","",'PASTE DATA HERE'!B168)</f>
        <v/>
      </c>
      <c r="D368" s="1" t="str">
        <f>IF('PASTE DATA HERE'!$D168="","",'PASTE DATA HERE'!C168)</f>
        <v/>
      </c>
      <c r="E368" s="1" t="str">
        <f>IF('PASTE DATA HERE'!$D168="","",'PASTE DATA HERE'!D168)</f>
        <v/>
      </c>
      <c r="F368" s="1"/>
      <c r="G368" s="1"/>
      <c r="H368" s="1">
        <v>166</v>
      </c>
      <c r="I368" s="1" t="str">
        <f t="shared" si="74"/>
        <v>ZZZZZZZZZ</v>
      </c>
      <c r="J368">
        <f t="shared" si="57"/>
        <v>35000000000000</v>
      </c>
      <c r="K368">
        <f t="shared" si="58"/>
        <v>350000000000</v>
      </c>
      <c r="L368">
        <f t="shared" si="59"/>
        <v>3500000000</v>
      </c>
      <c r="M368">
        <f t="shared" si="60"/>
        <v>35000000</v>
      </c>
      <c r="N368">
        <f t="shared" si="61"/>
        <v>350000</v>
      </c>
      <c r="O368">
        <f t="shared" si="62"/>
        <v>3500</v>
      </c>
      <c r="P368">
        <f t="shared" si="63"/>
        <v>35</v>
      </c>
      <c r="Q368" s="31">
        <f t="shared" si="75"/>
        <v>135353535353535</v>
      </c>
      <c r="R368" s="31" t="str">
        <f t="shared" si="64"/>
        <v/>
      </c>
      <c r="S368" s="1" t="str">
        <f t="shared" si="76"/>
        <v/>
      </c>
      <c r="T368" s="1" t="str">
        <f t="shared" si="77"/>
        <v/>
      </c>
      <c r="U368" s="1" t="str">
        <f t="shared" si="78"/>
        <v/>
      </c>
      <c r="V368" s="1"/>
      <c r="W368">
        <f t="shared" si="79"/>
        <v>166</v>
      </c>
      <c r="X368" s="31" t="e">
        <f t="array" ref="X368">VLOOKUP(MIN(IF($Q$203:$Q$806&gt;X367,$Q$203:$Q$806)),$Q$203:$Q$806,1,FALSE)</f>
        <v>#N/A</v>
      </c>
      <c r="Y368" s="31" t="e">
        <f t="shared" si="65"/>
        <v>#N/A</v>
      </c>
      <c r="Z368" s="31" t="e">
        <f t="shared" si="66"/>
        <v>#N/A</v>
      </c>
      <c r="AA368" s="31" t="e">
        <f t="shared" si="67"/>
        <v>#N/A</v>
      </c>
      <c r="AB368" s="31" t="e">
        <f t="shared" si="68"/>
        <v>#N/A</v>
      </c>
      <c r="AC368" s="31" t="e">
        <f t="shared" si="69"/>
        <v>#N/A</v>
      </c>
      <c r="AD368" s="31" t="e">
        <f t="shared" si="70"/>
        <v>#N/A</v>
      </c>
      <c r="AE368" s="9">
        <f t="shared" si="54"/>
        <v>0</v>
      </c>
      <c r="AF368" s="9">
        <f t="shared" si="55"/>
        <v>0</v>
      </c>
      <c r="AG368" s="9">
        <f t="shared" si="56"/>
        <v>0</v>
      </c>
      <c r="AH368" s="40">
        <f t="shared" si="80"/>
        <v>0</v>
      </c>
      <c r="AI368" s="9">
        <f t="shared" si="81"/>
        <v>0</v>
      </c>
    </row>
    <row r="369" spans="1:35" x14ac:dyDescent="0.25">
      <c r="A369" s="1">
        <f t="shared" si="73"/>
        <v>0</v>
      </c>
      <c r="B369" s="1" t="str">
        <f>IF('PASTE DATA HERE'!$D169="","",'PASTE DATA HERE'!A169)</f>
        <v/>
      </c>
      <c r="C369" s="1" t="str">
        <f>IF('PASTE DATA HERE'!$D169="","",'PASTE DATA HERE'!B169)</f>
        <v/>
      </c>
      <c r="D369" s="1" t="str">
        <f>IF('PASTE DATA HERE'!$D169="","",'PASTE DATA HERE'!C169)</f>
        <v/>
      </c>
      <c r="E369" s="1" t="str">
        <f>IF('PASTE DATA HERE'!$D169="","",'PASTE DATA HERE'!D169)</f>
        <v/>
      </c>
      <c r="F369" s="1"/>
      <c r="G369" s="1"/>
      <c r="H369" s="1">
        <v>167</v>
      </c>
      <c r="I369" s="1" t="str">
        <f t="shared" si="74"/>
        <v>ZZZZZZZZZ</v>
      </c>
      <c r="J369">
        <f t="shared" si="57"/>
        <v>35000000000000</v>
      </c>
      <c r="K369">
        <f t="shared" si="58"/>
        <v>350000000000</v>
      </c>
      <c r="L369">
        <f t="shared" si="59"/>
        <v>3500000000</v>
      </c>
      <c r="M369">
        <f t="shared" si="60"/>
        <v>35000000</v>
      </c>
      <c r="N369">
        <f t="shared" si="61"/>
        <v>350000</v>
      </c>
      <c r="O369">
        <f t="shared" si="62"/>
        <v>3500</v>
      </c>
      <c r="P369">
        <f t="shared" si="63"/>
        <v>35</v>
      </c>
      <c r="Q369" s="31">
        <f t="shared" si="75"/>
        <v>135353535353535</v>
      </c>
      <c r="R369" s="31" t="str">
        <f t="shared" si="64"/>
        <v/>
      </c>
      <c r="S369" s="1" t="str">
        <f t="shared" si="76"/>
        <v/>
      </c>
      <c r="T369" s="1" t="str">
        <f t="shared" si="77"/>
        <v/>
      </c>
      <c r="U369" s="1" t="str">
        <f t="shared" si="78"/>
        <v/>
      </c>
      <c r="V369" s="1"/>
      <c r="W369">
        <f t="shared" si="79"/>
        <v>167</v>
      </c>
      <c r="X369" s="31" t="e">
        <f t="array" ref="X369">VLOOKUP(MIN(IF($Q$203:$Q$806&gt;X368,$Q$203:$Q$806)),$Q$203:$Q$806,1,FALSE)</f>
        <v>#N/A</v>
      </c>
      <c r="Y369" s="31" t="e">
        <f t="shared" si="65"/>
        <v>#N/A</v>
      </c>
      <c r="Z369" s="31" t="e">
        <f t="shared" si="66"/>
        <v>#N/A</v>
      </c>
      <c r="AA369" s="31" t="e">
        <f t="shared" si="67"/>
        <v>#N/A</v>
      </c>
      <c r="AB369" s="31" t="e">
        <f t="shared" si="68"/>
        <v>#N/A</v>
      </c>
      <c r="AC369" s="31" t="e">
        <f t="shared" si="69"/>
        <v>#N/A</v>
      </c>
      <c r="AD369" s="31" t="e">
        <f t="shared" si="70"/>
        <v>#N/A</v>
      </c>
      <c r="AE369" s="10">
        <f t="shared" si="54"/>
        <v>0</v>
      </c>
      <c r="AF369" s="10">
        <f t="shared" si="55"/>
        <v>0</v>
      </c>
      <c r="AG369" s="10">
        <f t="shared" si="56"/>
        <v>0</v>
      </c>
      <c r="AH369" s="40">
        <f t="shared" si="80"/>
        <v>0</v>
      </c>
      <c r="AI369" s="9">
        <f t="shared" si="81"/>
        <v>0</v>
      </c>
    </row>
    <row r="370" spans="1:35" x14ac:dyDescent="0.25">
      <c r="A370" s="1">
        <f t="shared" si="73"/>
        <v>0</v>
      </c>
      <c r="B370" s="1" t="str">
        <f>IF('PASTE DATA HERE'!$D170="","",'PASTE DATA HERE'!A170)</f>
        <v/>
      </c>
      <c r="C370" s="1" t="str">
        <f>IF('PASTE DATA HERE'!$D170="","",'PASTE DATA HERE'!B170)</f>
        <v/>
      </c>
      <c r="D370" s="1" t="str">
        <f>IF('PASTE DATA HERE'!$D170="","",'PASTE DATA HERE'!C170)</f>
        <v/>
      </c>
      <c r="E370" s="1" t="str">
        <f>IF('PASTE DATA HERE'!$D170="","",'PASTE DATA HERE'!D170)</f>
        <v/>
      </c>
      <c r="F370" s="1"/>
      <c r="G370" s="1"/>
      <c r="H370" s="1">
        <v>168</v>
      </c>
      <c r="I370" s="1" t="str">
        <f t="shared" si="74"/>
        <v>ZZZZZZZZZ</v>
      </c>
      <c r="J370">
        <f t="shared" si="57"/>
        <v>35000000000000</v>
      </c>
      <c r="K370">
        <f t="shared" si="58"/>
        <v>350000000000</v>
      </c>
      <c r="L370">
        <f t="shared" si="59"/>
        <v>3500000000</v>
      </c>
      <c r="M370">
        <f t="shared" si="60"/>
        <v>35000000</v>
      </c>
      <c r="N370">
        <f t="shared" si="61"/>
        <v>350000</v>
      </c>
      <c r="O370">
        <f t="shared" si="62"/>
        <v>3500</v>
      </c>
      <c r="P370">
        <f t="shared" si="63"/>
        <v>35</v>
      </c>
      <c r="Q370" s="31">
        <f t="shared" si="75"/>
        <v>135353535353535</v>
      </c>
      <c r="R370" s="31" t="str">
        <f t="shared" si="64"/>
        <v/>
      </c>
      <c r="S370" s="1" t="str">
        <f t="shared" si="76"/>
        <v/>
      </c>
      <c r="T370" s="1" t="str">
        <f t="shared" si="77"/>
        <v/>
      </c>
      <c r="U370" s="1" t="str">
        <f t="shared" si="78"/>
        <v/>
      </c>
      <c r="V370" s="1"/>
      <c r="W370">
        <f t="shared" si="79"/>
        <v>168</v>
      </c>
      <c r="X370" s="31" t="e">
        <f t="array" ref="X370">VLOOKUP(MIN(IF($Q$203:$Q$806&gt;X369,$Q$203:$Q$806)),$Q$203:$Q$806,1,FALSE)</f>
        <v>#N/A</v>
      </c>
      <c r="Y370" s="31" t="e">
        <f t="shared" si="65"/>
        <v>#N/A</v>
      </c>
      <c r="Z370" s="31" t="e">
        <f t="shared" si="66"/>
        <v>#N/A</v>
      </c>
      <c r="AA370" s="31" t="e">
        <f t="shared" si="67"/>
        <v>#N/A</v>
      </c>
      <c r="AB370" s="31" t="e">
        <f t="shared" si="68"/>
        <v>#N/A</v>
      </c>
      <c r="AC370" s="31" t="e">
        <f t="shared" si="69"/>
        <v>#N/A</v>
      </c>
      <c r="AD370" s="31" t="e">
        <f t="shared" si="70"/>
        <v>#N/A</v>
      </c>
      <c r="AE370" s="9">
        <f t="shared" si="54"/>
        <v>0</v>
      </c>
      <c r="AF370" s="9">
        <f t="shared" si="55"/>
        <v>0</v>
      </c>
      <c r="AG370" s="9">
        <f t="shared" si="56"/>
        <v>0</v>
      </c>
      <c r="AH370" s="40">
        <f t="shared" si="80"/>
        <v>0</v>
      </c>
      <c r="AI370" s="9">
        <f t="shared" si="81"/>
        <v>0</v>
      </c>
    </row>
    <row r="371" spans="1:35" x14ac:dyDescent="0.25">
      <c r="A371" s="1">
        <f t="shared" si="73"/>
        <v>0</v>
      </c>
      <c r="B371" s="1" t="str">
        <f>IF('PASTE DATA HERE'!$D171="","",'PASTE DATA HERE'!A171)</f>
        <v/>
      </c>
      <c r="C371" s="1" t="str">
        <f>IF('PASTE DATA HERE'!$D171="","",'PASTE DATA HERE'!B171)</f>
        <v/>
      </c>
      <c r="D371" s="1" t="str">
        <f>IF('PASTE DATA HERE'!$D171="","",'PASTE DATA HERE'!C171)</f>
        <v/>
      </c>
      <c r="E371" s="1" t="str">
        <f>IF('PASTE DATA HERE'!$D171="","",'PASTE DATA HERE'!D171)</f>
        <v/>
      </c>
      <c r="F371" s="1"/>
      <c r="G371" s="1"/>
      <c r="H371" s="1">
        <v>169</v>
      </c>
      <c r="I371" s="1" t="str">
        <f t="shared" si="74"/>
        <v>ZZZZZZZZZ</v>
      </c>
      <c r="J371">
        <f t="shared" si="57"/>
        <v>35000000000000</v>
      </c>
      <c r="K371">
        <f t="shared" si="58"/>
        <v>350000000000</v>
      </c>
      <c r="L371">
        <f t="shared" si="59"/>
        <v>3500000000</v>
      </c>
      <c r="M371">
        <f t="shared" si="60"/>
        <v>35000000</v>
      </c>
      <c r="N371">
        <f t="shared" si="61"/>
        <v>350000</v>
      </c>
      <c r="O371">
        <f t="shared" si="62"/>
        <v>3500</v>
      </c>
      <c r="P371">
        <f t="shared" si="63"/>
        <v>35</v>
      </c>
      <c r="Q371" s="31">
        <f t="shared" si="75"/>
        <v>135353535353535</v>
      </c>
      <c r="R371" s="31" t="str">
        <f t="shared" si="64"/>
        <v/>
      </c>
      <c r="S371" s="1" t="str">
        <f t="shared" si="76"/>
        <v/>
      </c>
      <c r="T371" s="1" t="str">
        <f t="shared" si="77"/>
        <v/>
      </c>
      <c r="U371" s="1" t="str">
        <f t="shared" si="78"/>
        <v/>
      </c>
      <c r="V371" s="1"/>
      <c r="W371">
        <f t="shared" si="79"/>
        <v>169</v>
      </c>
      <c r="X371" s="31" t="e">
        <f t="array" ref="X371">VLOOKUP(MIN(IF($Q$203:$Q$806&gt;X370,$Q$203:$Q$806)),$Q$203:$Q$806,1,FALSE)</f>
        <v>#N/A</v>
      </c>
      <c r="Y371" s="31" t="e">
        <f t="shared" si="65"/>
        <v>#N/A</v>
      </c>
      <c r="Z371" s="31" t="e">
        <f t="shared" si="66"/>
        <v>#N/A</v>
      </c>
      <c r="AA371" s="31" t="e">
        <f t="shared" si="67"/>
        <v>#N/A</v>
      </c>
      <c r="AB371" s="31" t="e">
        <f t="shared" si="68"/>
        <v>#N/A</v>
      </c>
      <c r="AC371" s="31" t="e">
        <f t="shared" si="69"/>
        <v>#N/A</v>
      </c>
      <c r="AD371" s="31" t="e">
        <f t="shared" si="70"/>
        <v>#N/A</v>
      </c>
      <c r="AE371" s="10">
        <f t="shared" si="54"/>
        <v>0</v>
      </c>
      <c r="AF371" s="10">
        <f t="shared" si="55"/>
        <v>0</v>
      </c>
      <c r="AG371" s="10">
        <f t="shared" si="56"/>
        <v>0</v>
      </c>
      <c r="AH371" s="40">
        <f t="shared" si="80"/>
        <v>0</v>
      </c>
      <c r="AI371" s="9">
        <f t="shared" si="81"/>
        <v>0</v>
      </c>
    </row>
    <row r="372" spans="1:35" x14ac:dyDescent="0.25">
      <c r="A372" s="1">
        <f t="shared" si="73"/>
        <v>0</v>
      </c>
      <c r="B372" s="1" t="str">
        <f>IF('PASTE DATA HERE'!$D172="","",'PASTE DATA HERE'!A172)</f>
        <v/>
      </c>
      <c r="C372" s="1" t="str">
        <f>IF('PASTE DATA HERE'!$D172="","",'PASTE DATA HERE'!B172)</f>
        <v/>
      </c>
      <c r="D372" s="1" t="str">
        <f>IF('PASTE DATA HERE'!$D172="","",'PASTE DATA HERE'!C172)</f>
        <v/>
      </c>
      <c r="E372" s="1" t="str">
        <f>IF('PASTE DATA HERE'!$D172="","",'PASTE DATA HERE'!D172)</f>
        <v/>
      </c>
      <c r="F372" s="1"/>
      <c r="G372" s="1"/>
      <c r="H372" s="1">
        <v>170</v>
      </c>
      <c r="I372" s="1" t="str">
        <f t="shared" si="74"/>
        <v>ZZZZZZZZZ</v>
      </c>
      <c r="J372">
        <f t="shared" si="57"/>
        <v>35000000000000</v>
      </c>
      <c r="K372">
        <f t="shared" si="58"/>
        <v>350000000000</v>
      </c>
      <c r="L372">
        <f t="shared" si="59"/>
        <v>3500000000</v>
      </c>
      <c r="M372">
        <f t="shared" si="60"/>
        <v>35000000</v>
      </c>
      <c r="N372">
        <f t="shared" si="61"/>
        <v>350000</v>
      </c>
      <c r="O372">
        <f t="shared" si="62"/>
        <v>3500</v>
      </c>
      <c r="P372">
        <f t="shared" si="63"/>
        <v>35</v>
      </c>
      <c r="Q372" s="31">
        <f t="shared" si="75"/>
        <v>135353535353535</v>
      </c>
      <c r="R372" s="31" t="str">
        <f t="shared" si="64"/>
        <v/>
      </c>
      <c r="S372" s="1" t="str">
        <f t="shared" si="76"/>
        <v/>
      </c>
      <c r="T372" s="1" t="str">
        <f t="shared" si="77"/>
        <v/>
      </c>
      <c r="U372" s="1" t="str">
        <f t="shared" si="78"/>
        <v/>
      </c>
      <c r="V372" s="1"/>
      <c r="W372">
        <f t="shared" si="79"/>
        <v>170</v>
      </c>
      <c r="X372" s="31" t="e">
        <f t="array" ref="X372">VLOOKUP(MIN(IF($Q$203:$Q$806&gt;X371,$Q$203:$Q$806)),$Q$203:$Q$806,1,FALSE)</f>
        <v>#N/A</v>
      </c>
      <c r="Y372" s="31" t="e">
        <f t="shared" si="65"/>
        <v>#N/A</v>
      </c>
      <c r="Z372" s="31" t="e">
        <f t="shared" si="66"/>
        <v>#N/A</v>
      </c>
      <c r="AA372" s="31" t="e">
        <f t="shared" si="67"/>
        <v>#N/A</v>
      </c>
      <c r="AB372" s="31" t="e">
        <f t="shared" si="68"/>
        <v>#N/A</v>
      </c>
      <c r="AC372" s="31" t="e">
        <f t="shared" si="69"/>
        <v>#N/A</v>
      </c>
      <c r="AD372" s="31" t="e">
        <f t="shared" si="70"/>
        <v>#N/A</v>
      </c>
      <c r="AE372" s="9">
        <f t="shared" si="54"/>
        <v>0</v>
      </c>
      <c r="AF372" s="9">
        <f t="shared" si="55"/>
        <v>0</v>
      </c>
      <c r="AG372" s="9">
        <f t="shared" si="56"/>
        <v>0</v>
      </c>
      <c r="AH372" s="40">
        <f t="shared" si="80"/>
        <v>0</v>
      </c>
      <c r="AI372" s="9">
        <f t="shared" si="81"/>
        <v>0</v>
      </c>
    </row>
    <row r="373" spans="1:35" x14ac:dyDescent="0.25">
      <c r="A373" s="1">
        <f t="shared" si="73"/>
        <v>0</v>
      </c>
      <c r="B373" s="1" t="str">
        <f>IF('PASTE DATA HERE'!$D173="","",'PASTE DATA HERE'!A173)</f>
        <v/>
      </c>
      <c r="C373" s="1" t="str">
        <f>IF('PASTE DATA HERE'!$D173="","",'PASTE DATA HERE'!B173)</f>
        <v/>
      </c>
      <c r="D373" s="1" t="str">
        <f>IF('PASTE DATA HERE'!$D173="","",'PASTE DATA HERE'!C173)</f>
        <v/>
      </c>
      <c r="E373" s="1" t="str">
        <f>IF('PASTE DATA HERE'!$D173="","",'PASTE DATA HERE'!D173)</f>
        <v/>
      </c>
      <c r="F373" s="1"/>
      <c r="G373" s="1"/>
      <c r="H373" s="1">
        <v>171</v>
      </c>
      <c r="I373" s="1" t="str">
        <f t="shared" si="74"/>
        <v>ZZZZZZZZZ</v>
      </c>
      <c r="J373">
        <f t="shared" si="57"/>
        <v>35000000000000</v>
      </c>
      <c r="K373">
        <f t="shared" si="58"/>
        <v>350000000000</v>
      </c>
      <c r="L373">
        <f t="shared" si="59"/>
        <v>3500000000</v>
      </c>
      <c r="M373">
        <f t="shared" si="60"/>
        <v>35000000</v>
      </c>
      <c r="N373">
        <f t="shared" si="61"/>
        <v>350000</v>
      </c>
      <c r="O373">
        <f t="shared" si="62"/>
        <v>3500</v>
      </c>
      <c r="P373">
        <f t="shared" si="63"/>
        <v>35</v>
      </c>
      <c r="Q373" s="31">
        <f t="shared" si="75"/>
        <v>135353535353535</v>
      </c>
      <c r="R373" s="31" t="str">
        <f t="shared" si="64"/>
        <v/>
      </c>
      <c r="S373" s="1" t="str">
        <f t="shared" si="76"/>
        <v/>
      </c>
      <c r="T373" s="1" t="str">
        <f t="shared" si="77"/>
        <v/>
      </c>
      <c r="U373" s="1" t="str">
        <f t="shared" si="78"/>
        <v/>
      </c>
      <c r="V373" s="1"/>
      <c r="W373">
        <f t="shared" si="79"/>
        <v>171</v>
      </c>
      <c r="X373" s="31" t="e">
        <f t="array" ref="X373">VLOOKUP(MIN(IF($Q$203:$Q$806&gt;X372,$Q$203:$Q$806)),$Q$203:$Q$806,1,FALSE)</f>
        <v>#N/A</v>
      </c>
      <c r="Y373" s="31" t="e">
        <f t="shared" si="65"/>
        <v>#N/A</v>
      </c>
      <c r="Z373" s="31" t="e">
        <f t="shared" si="66"/>
        <v>#N/A</v>
      </c>
      <c r="AA373" s="31" t="e">
        <f t="shared" si="67"/>
        <v>#N/A</v>
      </c>
      <c r="AB373" s="31" t="e">
        <f t="shared" si="68"/>
        <v>#N/A</v>
      </c>
      <c r="AC373" s="31" t="e">
        <f t="shared" si="69"/>
        <v>#N/A</v>
      </c>
      <c r="AD373" s="31" t="e">
        <f t="shared" si="70"/>
        <v>#N/A</v>
      </c>
      <c r="AE373" s="10">
        <f t="shared" si="54"/>
        <v>0</v>
      </c>
      <c r="AF373" s="10">
        <f t="shared" si="55"/>
        <v>0</v>
      </c>
      <c r="AG373" s="10">
        <f t="shared" si="56"/>
        <v>0</v>
      </c>
      <c r="AH373" s="40">
        <f t="shared" si="80"/>
        <v>0</v>
      </c>
      <c r="AI373" s="9">
        <f t="shared" si="81"/>
        <v>0</v>
      </c>
    </row>
    <row r="374" spans="1:35" x14ac:dyDescent="0.25">
      <c r="A374" s="1">
        <f t="shared" si="73"/>
        <v>0</v>
      </c>
      <c r="B374" s="1" t="str">
        <f>IF('PASTE DATA HERE'!$D174="","",'PASTE DATA HERE'!A174)</f>
        <v/>
      </c>
      <c r="C374" s="1" t="str">
        <f>IF('PASTE DATA HERE'!$D174="","",'PASTE DATA HERE'!B174)</f>
        <v/>
      </c>
      <c r="D374" s="1" t="str">
        <f>IF('PASTE DATA HERE'!$D174="","",'PASTE DATA HERE'!C174)</f>
        <v/>
      </c>
      <c r="E374" s="1" t="str">
        <f>IF('PASTE DATA HERE'!$D174="","",'PASTE DATA HERE'!D174)</f>
        <v/>
      </c>
      <c r="F374" s="1"/>
      <c r="G374" s="1"/>
      <c r="H374" s="1">
        <v>172</v>
      </c>
      <c r="I374" s="1" t="str">
        <f t="shared" si="74"/>
        <v>ZZZZZZZZZ</v>
      </c>
      <c r="J374">
        <f t="shared" si="57"/>
        <v>35000000000000</v>
      </c>
      <c r="K374">
        <f t="shared" si="58"/>
        <v>350000000000</v>
      </c>
      <c r="L374">
        <f t="shared" si="59"/>
        <v>3500000000</v>
      </c>
      <c r="M374">
        <f t="shared" si="60"/>
        <v>35000000</v>
      </c>
      <c r="N374">
        <f t="shared" si="61"/>
        <v>350000</v>
      </c>
      <c r="O374">
        <f t="shared" si="62"/>
        <v>3500</v>
      </c>
      <c r="P374">
        <f t="shared" si="63"/>
        <v>35</v>
      </c>
      <c r="Q374" s="31">
        <f t="shared" si="75"/>
        <v>135353535353535</v>
      </c>
      <c r="R374" s="31" t="str">
        <f t="shared" si="64"/>
        <v/>
      </c>
      <c r="S374" s="1" t="str">
        <f t="shared" si="76"/>
        <v/>
      </c>
      <c r="T374" s="1" t="str">
        <f t="shared" si="77"/>
        <v/>
      </c>
      <c r="U374" s="1" t="str">
        <f t="shared" si="78"/>
        <v/>
      </c>
      <c r="V374" s="1"/>
      <c r="W374">
        <f t="shared" si="79"/>
        <v>172</v>
      </c>
      <c r="X374" s="31" t="e">
        <f t="array" ref="X374">VLOOKUP(MIN(IF($Q$203:$Q$806&gt;X373,$Q$203:$Q$806)),$Q$203:$Q$806,1,FALSE)</f>
        <v>#N/A</v>
      </c>
      <c r="Y374" s="31" t="e">
        <f t="shared" si="65"/>
        <v>#N/A</v>
      </c>
      <c r="Z374" s="31" t="e">
        <f t="shared" si="66"/>
        <v>#N/A</v>
      </c>
      <c r="AA374" s="31" t="e">
        <f t="shared" si="67"/>
        <v>#N/A</v>
      </c>
      <c r="AB374" s="31" t="e">
        <f t="shared" si="68"/>
        <v>#N/A</v>
      </c>
      <c r="AC374" s="31" t="e">
        <f t="shared" si="69"/>
        <v>#N/A</v>
      </c>
      <c r="AD374" s="31" t="e">
        <f t="shared" si="70"/>
        <v>#N/A</v>
      </c>
      <c r="AE374" s="9">
        <f t="shared" si="54"/>
        <v>0</v>
      </c>
      <c r="AF374" s="9">
        <f t="shared" si="55"/>
        <v>0</v>
      </c>
      <c r="AG374" s="9">
        <f t="shared" si="56"/>
        <v>0</v>
      </c>
      <c r="AH374" s="40">
        <f t="shared" si="80"/>
        <v>0</v>
      </c>
      <c r="AI374" s="9">
        <f t="shared" si="81"/>
        <v>0</v>
      </c>
    </row>
    <row r="375" spans="1:35" x14ac:dyDescent="0.25">
      <c r="A375" s="1">
        <f t="shared" si="73"/>
        <v>0</v>
      </c>
      <c r="B375" s="1" t="str">
        <f>IF('PASTE DATA HERE'!$D175="","",'PASTE DATA HERE'!A175)</f>
        <v/>
      </c>
      <c r="C375" s="1" t="str">
        <f>IF('PASTE DATA HERE'!$D175="","",'PASTE DATA HERE'!B175)</f>
        <v/>
      </c>
      <c r="D375" s="1" t="str">
        <f>IF('PASTE DATA HERE'!$D175="","",'PASTE DATA HERE'!C175)</f>
        <v/>
      </c>
      <c r="E375" s="1" t="str">
        <f>IF('PASTE DATA HERE'!$D175="","",'PASTE DATA HERE'!D175)</f>
        <v/>
      </c>
      <c r="F375" s="1"/>
      <c r="G375" s="1"/>
      <c r="H375" s="1">
        <v>173</v>
      </c>
      <c r="I375" s="1" t="str">
        <f t="shared" si="74"/>
        <v>ZZZZZZZZZ</v>
      </c>
      <c r="J375">
        <f t="shared" si="57"/>
        <v>35000000000000</v>
      </c>
      <c r="K375">
        <f t="shared" si="58"/>
        <v>350000000000</v>
      </c>
      <c r="L375">
        <f t="shared" si="59"/>
        <v>3500000000</v>
      </c>
      <c r="M375">
        <f t="shared" si="60"/>
        <v>35000000</v>
      </c>
      <c r="N375">
        <f t="shared" si="61"/>
        <v>350000</v>
      </c>
      <c r="O375">
        <f t="shared" si="62"/>
        <v>3500</v>
      </c>
      <c r="P375">
        <f t="shared" si="63"/>
        <v>35</v>
      </c>
      <c r="Q375" s="31">
        <f t="shared" si="75"/>
        <v>135353535353535</v>
      </c>
      <c r="R375" s="31" t="str">
        <f t="shared" si="64"/>
        <v/>
      </c>
      <c r="S375" s="1" t="str">
        <f t="shared" si="76"/>
        <v/>
      </c>
      <c r="T375" s="1" t="str">
        <f t="shared" si="77"/>
        <v/>
      </c>
      <c r="U375" s="1" t="str">
        <f t="shared" si="78"/>
        <v/>
      </c>
      <c r="V375" s="1"/>
      <c r="W375">
        <f t="shared" si="79"/>
        <v>173</v>
      </c>
      <c r="X375" s="31" t="e">
        <f t="array" ref="X375">VLOOKUP(MIN(IF($Q$203:$Q$806&gt;X374,$Q$203:$Q$806)),$Q$203:$Q$806,1,FALSE)</f>
        <v>#N/A</v>
      </c>
      <c r="Y375" s="31" t="e">
        <f t="shared" si="65"/>
        <v>#N/A</v>
      </c>
      <c r="Z375" s="31" t="e">
        <f t="shared" si="66"/>
        <v>#N/A</v>
      </c>
      <c r="AA375" s="31" t="e">
        <f t="shared" si="67"/>
        <v>#N/A</v>
      </c>
      <c r="AB375" s="31" t="e">
        <f t="shared" si="68"/>
        <v>#N/A</v>
      </c>
      <c r="AC375" s="31" t="e">
        <f t="shared" si="69"/>
        <v>#N/A</v>
      </c>
      <c r="AD375" s="31" t="e">
        <f t="shared" si="70"/>
        <v>#N/A</v>
      </c>
      <c r="AE375" s="10">
        <f t="shared" si="54"/>
        <v>0</v>
      </c>
      <c r="AF375" s="10">
        <f t="shared" si="55"/>
        <v>0</v>
      </c>
      <c r="AG375" s="10">
        <f t="shared" si="56"/>
        <v>0</v>
      </c>
      <c r="AH375" s="40">
        <f t="shared" si="80"/>
        <v>0</v>
      </c>
      <c r="AI375" s="9">
        <f t="shared" si="81"/>
        <v>0</v>
      </c>
    </row>
    <row r="376" spans="1:35" x14ac:dyDescent="0.25">
      <c r="A376" s="1">
        <f t="shared" si="73"/>
        <v>0</v>
      </c>
      <c r="B376" s="1" t="str">
        <f>IF('PASTE DATA HERE'!$D176="","",'PASTE DATA HERE'!A176)</f>
        <v/>
      </c>
      <c r="C376" s="1" t="str">
        <f>IF('PASTE DATA HERE'!$D176="","",'PASTE DATA HERE'!B176)</f>
        <v/>
      </c>
      <c r="D376" s="1" t="str">
        <f>IF('PASTE DATA HERE'!$D176="","",'PASTE DATA HERE'!C176)</f>
        <v/>
      </c>
      <c r="E376" s="1" t="str">
        <f>IF('PASTE DATA HERE'!$D176="","",'PASTE DATA HERE'!D176)</f>
        <v/>
      </c>
      <c r="F376" s="1"/>
      <c r="G376" s="1"/>
      <c r="H376" s="1">
        <v>174</v>
      </c>
      <c r="I376" s="1" t="str">
        <f t="shared" si="74"/>
        <v>ZZZZZZZZZ</v>
      </c>
      <c r="J376">
        <f t="shared" si="57"/>
        <v>35000000000000</v>
      </c>
      <c r="K376">
        <f t="shared" si="58"/>
        <v>350000000000</v>
      </c>
      <c r="L376">
        <f t="shared" si="59"/>
        <v>3500000000</v>
      </c>
      <c r="M376">
        <f t="shared" si="60"/>
        <v>35000000</v>
      </c>
      <c r="N376">
        <f t="shared" si="61"/>
        <v>350000</v>
      </c>
      <c r="O376">
        <f t="shared" si="62"/>
        <v>3500</v>
      </c>
      <c r="P376">
        <f t="shared" si="63"/>
        <v>35</v>
      </c>
      <c r="Q376" s="31">
        <f t="shared" si="75"/>
        <v>135353535353535</v>
      </c>
      <c r="R376" s="31" t="str">
        <f t="shared" si="64"/>
        <v/>
      </c>
      <c r="S376" s="1" t="str">
        <f t="shared" si="76"/>
        <v/>
      </c>
      <c r="T376" s="1" t="str">
        <f t="shared" si="77"/>
        <v/>
      </c>
      <c r="U376" s="1" t="str">
        <f t="shared" si="78"/>
        <v/>
      </c>
      <c r="V376" s="1"/>
      <c r="W376">
        <f t="shared" si="79"/>
        <v>174</v>
      </c>
      <c r="X376" s="31" t="e">
        <f t="array" ref="X376">VLOOKUP(MIN(IF($Q$203:$Q$806&gt;X375,$Q$203:$Q$806)),$Q$203:$Q$806,1,FALSE)</f>
        <v>#N/A</v>
      </c>
      <c r="Y376" s="31" t="e">
        <f t="shared" si="65"/>
        <v>#N/A</v>
      </c>
      <c r="Z376" s="31" t="e">
        <f t="shared" si="66"/>
        <v>#N/A</v>
      </c>
      <c r="AA376" s="31" t="e">
        <f t="shared" si="67"/>
        <v>#N/A</v>
      </c>
      <c r="AB376" s="31" t="e">
        <f t="shared" si="68"/>
        <v>#N/A</v>
      </c>
      <c r="AC376" s="31" t="e">
        <f t="shared" si="69"/>
        <v>#N/A</v>
      </c>
      <c r="AD376" s="31" t="e">
        <f t="shared" si="70"/>
        <v>#N/A</v>
      </c>
      <c r="AE376" s="9">
        <f t="shared" si="54"/>
        <v>0</v>
      </c>
      <c r="AF376" s="9">
        <f t="shared" si="55"/>
        <v>0</v>
      </c>
      <c r="AG376" s="9">
        <f t="shared" si="56"/>
        <v>0</v>
      </c>
      <c r="AH376" s="40">
        <f t="shared" si="80"/>
        <v>0</v>
      </c>
      <c r="AI376" s="9">
        <f t="shared" si="81"/>
        <v>0</v>
      </c>
    </row>
    <row r="377" spans="1:35" x14ac:dyDescent="0.25">
      <c r="A377" s="1">
        <f t="shared" si="73"/>
        <v>0</v>
      </c>
      <c r="B377" s="1" t="str">
        <f>IF('PASTE DATA HERE'!$D177="","",'PASTE DATA HERE'!A177)</f>
        <v/>
      </c>
      <c r="C377" s="1" t="str">
        <f>IF('PASTE DATA HERE'!$D177="","",'PASTE DATA HERE'!B177)</f>
        <v/>
      </c>
      <c r="D377" s="1" t="str">
        <f>IF('PASTE DATA HERE'!$D177="","",'PASTE DATA HERE'!C177)</f>
        <v/>
      </c>
      <c r="E377" s="1" t="str">
        <f>IF('PASTE DATA HERE'!$D177="","",'PASTE DATA HERE'!D177)</f>
        <v/>
      </c>
      <c r="F377" s="1"/>
      <c r="G377" s="1"/>
      <c r="H377" s="1">
        <v>175</v>
      </c>
      <c r="I377" s="1" t="str">
        <f t="shared" si="74"/>
        <v>ZZZZZZZZZ</v>
      </c>
      <c r="J377">
        <f t="shared" si="57"/>
        <v>35000000000000</v>
      </c>
      <c r="K377">
        <f t="shared" si="58"/>
        <v>350000000000</v>
      </c>
      <c r="L377">
        <f t="shared" si="59"/>
        <v>3500000000</v>
      </c>
      <c r="M377">
        <f t="shared" si="60"/>
        <v>35000000</v>
      </c>
      <c r="N377">
        <f t="shared" si="61"/>
        <v>350000</v>
      </c>
      <c r="O377">
        <f t="shared" si="62"/>
        <v>3500</v>
      </c>
      <c r="P377">
        <f t="shared" si="63"/>
        <v>35</v>
      </c>
      <c r="Q377" s="31">
        <f t="shared" si="75"/>
        <v>135353535353535</v>
      </c>
      <c r="R377" s="31" t="str">
        <f t="shared" si="64"/>
        <v/>
      </c>
      <c r="S377" s="1" t="str">
        <f t="shared" si="76"/>
        <v/>
      </c>
      <c r="T377" s="1" t="str">
        <f t="shared" si="77"/>
        <v/>
      </c>
      <c r="U377" s="1" t="str">
        <f t="shared" si="78"/>
        <v/>
      </c>
      <c r="V377" s="1"/>
      <c r="W377">
        <f t="shared" si="79"/>
        <v>175</v>
      </c>
      <c r="X377" s="31" t="e">
        <f t="array" ref="X377">VLOOKUP(MIN(IF($Q$203:$Q$806&gt;X376,$Q$203:$Q$806)),$Q$203:$Q$806,1,FALSE)</f>
        <v>#N/A</v>
      </c>
      <c r="Y377" s="31" t="e">
        <f t="shared" si="65"/>
        <v>#N/A</v>
      </c>
      <c r="Z377" s="31" t="e">
        <f t="shared" si="66"/>
        <v>#N/A</v>
      </c>
      <c r="AA377" s="31" t="e">
        <f t="shared" si="67"/>
        <v>#N/A</v>
      </c>
      <c r="AB377" s="31" t="e">
        <f t="shared" si="68"/>
        <v>#N/A</v>
      </c>
      <c r="AC377" s="31" t="e">
        <f t="shared" si="69"/>
        <v>#N/A</v>
      </c>
      <c r="AD377" s="31" t="e">
        <f t="shared" si="70"/>
        <v>#N/A</v>
      </c>
      <c r="AE377" s="10">
        <f t="shared" si="54"/>
        <v>0</v>
      </c>
      <c r="AF377" s="10">
        <f t="shared" si="55"/>
        <v>0</v>
      </c>
      <c r="AG377" s="10">
        <f t="shared" si="56"/>
        <v>0</v>
      </c>
      <c r="AH377" s="40">
        <f t="shared" si="80"/>
        <v>0</v>
      </c>
      <c r="AI377" s="9">
        <f t="shared" si="81"/>
        <v>0</v>
      </c>
    </row>
    <row r="378" spans="1:35" x14ac:dyDescent="0.25">
      <c r="A378" s="1">
        <f t="shared" si="73"/>
        <v>0</v>
      </c>
      <c r="B378" s="1" t="str">
        <f>IF('PASTE DATA HERE'!$D178="","",'PASTE DATA HERE'!A178)</f>
        <v/>
      </c>
      <c r="C378" s="1" t="str">
        <f>IF('PASTE DATA HERE'!$D178="","",'PASTE DATA HERE'!B178)</f>
        <v/>
      </c>
      <c r="D378" s="1" t="str">
        <f>IF('PASTE DATA HERE'!$D178="","",'PASTE DATA HERE'!C178)</f>
        <v/>
      </c>
      <c r="E378" s="1" t="str">
        <f>IF('PASTE DATA HERE'!$D178="","",'PASTE DATA HERE'!D178)</f>
        <v/>
      </c>
      <c r="F378" s="1"/>
      <c r="G378" s="1"/>
      <c r="H378" s="1">
        <v>176</v>
      </c>
      <c r="I378" s="1" t="str">
        <f t="shared" si="74"/>
        <v>ZZZZZZZZZ</v>
      </c>
      <c r="J378">
        <f t="shared" si="57"/>
        <v>35000000000000</v>
      </c>
      <c r="K378">
        <f t="shared" si="58"/>
        <v>350000000000</v>
      </c>
      <c r="L378">
        <f t="shared" si="59"/>
        <v>3500000000</v>
      </c>
      <c r="M378">
        <f t="shared" si="60"/>
        <v>35000000</v>
      </c>
      <c r="N378">
        <f t="shared" si="61"/>
        <v>350000</v>
      </c>
      <c r="O378">
        <f t="shared" si="62"/>
        <v>3500</v>
      </c>
      <c r="P378">
        <f t="shared" si="63"/>
        <v>35</v>
      </c>
      <c r="Q378" s="31">
        <f t="shared" si="75"/>
        <v>135353535353535</v>
      </c>
      <c r="R378" s="31" t="str">
        <f t="shared" si="64"/>
        <v/>
      </c>
      <c r="S378" s="1" t="str">
        <f t="shared" si="76"/>
        <v/>
      </c>
      <c r="T378" s="1" t="str">
        <f t="shared" si="77"/>
        <v/>
      </c>
      <c r="U378" s="1" t="str">
        <f t="shared" si="78"/>
        <v/>
      </c>
      <c r="V378" s="1"/>
      <c r="W378">
        <f t="shared" si="79"/>
        <v>176</v>
      </c>
      <c r="X378" s="31" t="e">
        <f t="array" ref="X378">VLOOKUP(MIN(IF($Q$203:$Q$806&gt;X377,$Q$203:$Q$806)),$Q$203:$Q$806,1,FALSE)</f>
        <v>#N/A</v>
      </c>
      <c r="Y378" s="31" t="e">
        <f t="shared" si="65"/>
        <v>#N/A</v>
      </c>
      <c r="Z378" s="31" t="e">
        <f t="shared" si="66"/>
        <v>#N/A</v>
      </c>
      <c r="AA378" s="31" t="e">
        <f t="shared" si="67"/>
        <v>#N/A</v>
      </c>
      <c r="AB378" s="31" t="e">
        <f t="shared" si="68"/>
        <v>#N/A</v>
      </c>
      <c r="AC378" s="31" t="e">
        <f t="shared" si="69"/>
        <v>#N/A</v>
      </c>
      <c r="AD378" s="31" t="e">
        <f t="shared" si="70"/>
        <v>#N/A</v>
      </c>
      <c r="AE378" s="9">
        <f t="shared" si="54"/>
        <v>0</v>
      </c>
      <c r="AF378" s="9">
        <f t="shared" si="55"/>
        <v>0</v>
      </c>
      <c r="AG378" s="9">
        <f t="shared" si="56"/>
        <v>0</v>
      </c>
      <c r="AH378" s="40">
        <f t="shared" si="80"/>
        <v>0</v>
      </c>
      <c r="AI378" s="9">
        <f t="shared" si="81"/>
        <v>0</v>
      </c>
    </row>
    <row r="379" spans="1:35" x14ac:dyDescent="0.25">
      <c r="A379" s="1">
        <f t="shared" si="73"/>
        <v>0</v>
      </c>
      <c r="B379" s="1" t="str">
        <f>IF('PASTE DATA HERE'!$D179="","",'PASTE DATA HERE'!A179)</f>
        <v/>
      </c>
      <c r="C379" s="1" t="str">
        <f>IF('PASTE DATA HERE'!$D179="","",'PASTE DATA HERE'!B179)</f>
        <v/>
      </c>
      <c r="D379" s="1" t="str">
        <f>IF('PASTE DATA HERE'!$D179="","",'PASTE DATA HERE'!C179)</f>
        <v/>
      </c>
      <c r="E379" s="1" t="str">
        <f>IF('PASTE DATA HERE'!$D179="","",'PASTE DATA HERE'!D179)</f>
        <v/>
      </c>
      <c r="F379" s="1"/>
      <c r="G379" s="1"/>
      <c r="H379" s="1">
        <v>177</v>
      </c>
      <c r="I379" s="1" t="str">
        <f t="shared" si="74"/>
        <v>ZZZZZZZZZ</v>
      </c>
      <c r="J379">
        <f t="shared" si="57"/>
        <v>35000000000000</v>
      </c>
      <c r="K379">
        <f t="shared" si="58"/>
        <v>350000000000</v>
      </c>
      <c r="L379">
        <f t="shared" si="59"/>
        <v>3500000000</v>
      </c>
      <c r="M379">
        <f t="shared" si="60"/>
        <v>35000000</v>
      </c>
      <c r="N379">
        <f t="shared" si="61"/>
        <v>350000</v>
      </c>
      <c r="O379">
        <f t="shared" si="62"/>
        <v>3500</v>
      </c>
      <c r="P379">
        <f t="shared" si="63"/>
        <v>35</v>
      </c>
      <c r="Q379" s="31">
        <f t="shared" si="75"/>
        <v>135353535353535</v>
      </c>
      <c r="R379" s="31" t="str">
        <f t="shared" si="64"/>
        <v/>
      </c>
      <c r="S379" s="1" t="str">
        <f t="shared" si="76"/>
        <v/>
      </c>
      <c r="T379" s="1" t="str">
        <f t="shared" si="77"/>
        <v/>
      </c>
      <c r="U379" s="1" t="str">
        <f t="shared" si="78"/>
        <v/>
      </c>
      <c r="V379" s="1"/>
      <c r="W379">
        <f t="shared" si="79"/>
        <v>177</v>
      </c>
      <c r="X379" s="31" t="e">
        <f t="array" ref="X379">VLOOKUP(MIN(IF($Q$203:$Q$806&gt;X378,$Q$203:$Q$806)),$Q$203:$Q$806,1,FALSE)</f>
        <v>#N/A</v>
      </c>
      <c r="Y379" s="31" t="e">
        <f t="shared" si="65"/>
        <v>#N/A</v>
      </c>
      <c r="Z379" s="31" t="e">
        <f t="shared" si="66"/>
        <v>#N/A</v>
      </c>
      <c r="AA379" s="31" t="e">
        <f t="shared" si="67"/>
        <v>#N/A</v>
      </c>
      <c r="AB379" s="31" t="e">
        <f t="shared" si="68"/>
        <v>#N/A</v>
      </c>
      <c r="AC379" s="31" t="e">
        <f t="shared" si="69"/>
        <v>#N/A</v>
      </c>
      <c r="AD379" s="31" t="e">
        <f t="shared" si="70"/>
        <v>#N/A</v>
      </c>
      <c r="AE379" s="10">
        <f t="shared" si="54"/>
        <v>0</v>
      </c>
      <c r="AF379" s="10">
        <f t="shared" si="55"/>
        <v>0</v>
      </c>
      <c r="AG379" s="10">
        <f t="shared" si="56"/>
        <v>0</v>
      </c>
      <c r="AH379" s="40">
        <f t="shared" si="80"/>
        <v>0</v>
      </c>
      <c r="AI379" s="9">
        <f t="shared" si="81"/>
        <v>0</v>
      </c>
    </row>
    <row r="380" spans="1:35" x14ac:dyDescent="0.25">
      <c r="A380" s="1">
        <f t="shared" si="73"/>
        <v>0</v>
      </c>
      <c r="B380" s="1" t="str">
        <f>IF('PASTE DATA HERE'!$D180="","",'PASTE DATA HERE'!A180)</f>
        <v/>
      </c>
      <c r="C380" s="1" t="str">
        <f>IF('PASTE DATA HERE'!$D180="","",'PASTE DATA HERE'!B180)</f>
        <v/>
      </c>
      <c r="D380" s="1" t="str">
        <f>IF('PASTE DATA HERE'!$D180="","",'PASTE DATA HERE'!C180)</f>
        <v/>
      </c>
      <c r="E380" s="1" t="str">
        <f>IF('PASTE DATA HERE'!$D180="","",'PASTE DATA HERE'!D180)</f>
        <v/>
      </c>
      <c r="F380" s="1"/>
      <c r="G380" s="1"/>
      <c r="H380" s="1">
        <v>178</v>
      </c>
      <c r="I380" s="1" t="str">
        <f t="shared" si="74"/>
        <v>ZZZZZZZZZ</v>
      </c>
      <c r="J380">
        <f t="shared" si="57"/>
        <v>35000000000000</v>
      </c>
      <c r="K380">
        <f t="shared" si="58"/>
        <v>350000000000</v>
      </c>
      <c r="L380">
        <f t="shared" si="59"/>
        <v>3500000000</v>
      </c>
      <c r="M380">
        <f t="shared" si="60"/>
        <v>35000000</v>
      </c>
      <c r="N380">
        <f t="shared" si="61"/>
        <v>350000</v>
      </c>
      <c r="O380">
        <f t="shared" si="62"/>
        <v>3500</v>
      </c>
      <c r="P380">
        <f t="shared" si="63"/>
        <v>35</v>
      </c>
      <c r="Q380" s="31">
        <f t="shared" si="75"/>
        <v>135353535353535</v>
      </c>
      <c r="R380" s="31" t="str">
        <f t="shared" si="64"/>
        <v/>
      </c>
      <c r="S380" s="1" t="str">
        <f t="shared" si="76"/>
        <v/>
      </c>
      <c r="T380" s="1" t="str">
        <f t="shared" si="77"/>
        <v/>
      </c>
      <c r="U380" s="1" t="str">
        <f t="shared" si="78"/>
        <v/>
      </c>
      <c r="V380" s="1"/>
      <c r="W380">
        <f t="shared" si="79"/>
        <v>178</v>
      </c>
      <c r="X380" s="31" t="e">
        <f t="array" ref="X380">VLOOKUP(MIN(IF($Q$203:$Q$806&gt;X379,$Q$203:$Q$806)),$Q$203:$Q$806,1,FALSE)</f>
        <v>#N/A</v>
      </c>
      <c r="Y380" s="31" t="e">
        <f t="shared" si="65"/>
        <v>#N/A</v>
      </c>
      <c r="Z380" s="31" t="e">
        <f t="shared" si="66"/>
        <v>#N/A</v>
      </c>
      <c r="AA380" s="31" t="e">
        <f t="shared" si="67"/>
        <v>#N/A</v>
      </c>
      <c r="AB380" s="31" t="e">
        <f t="shared" si="68"/>
        <v>#N/A</v>
      </c>
      <c r="AC380" s="31" t="e">
        <f t="shared" si="69"/>
        <v>#N/A</v>
      </c>
      <c r="AD380" s="31" t="e">
        <f t="shared" si="70"/>
        <v>#N/A</v>
      </c>
      <c r="AE380" s="9">
        <f t="shared" si="54"/>
        <v>0</v>
      </c>
      <c r="AF380" s="9">
        <f t="shared" si="55"/>
        <v>0</v>
      </c>
      <c r="AG380" s="9">
        <f t="shared" si="56"/>
        <v>0</v>
      </c>
      <c r="AH380" s="40">
        <f t="shared" si="80"/>
        <v>0</v>
      </c>
      <c r="AI380" s="9">
        <f t="shared" si="81"/>
        <v>0</v>
      </c>
    </row>
    <row r="381" spans="1:35" x14ac:dyDescent="0.25">
      <c r="A381" s="1">
        <f t="shared" si="73"/>
        <v>0</v>
      </c>
      <c r="B381" s="1" t="str">
        <f>IF('PASTE DATA HERE'!$D181="","",'PASTE DATA HERE'!A181)</f>
        <v/>
      </c>
      <c r="C381" s="1" t="str">
        <f>IF('PASTE DATA HERE'!$D181="","",'PASTE DATA HERE'!B181)</f>
        <v/>
      </c>
      <c r="D381" s="1" t="str">
        <f>IF('PASTE DATA HERE'!$D181="","",'PASTE DATA HERE'!C181)</f>
        <v/>
      </c>
      <c r="E381" s="1" t="str">
        <f>IF('PASTE DATA HERE'!$D181="","",'PASTE DATA HERE'!D181)</f>
        <v/>
      </c>
      <c r="F381" s="1"/>
      <c r="G381" s="1"/>
      <c r="H381" s="1">
        <v>179</v>
      </c>
      <c r="I381" s="1" t="str">
        <f t="shared" si="74"/>
        <v>ZZZZZZZZZ</v>
      </c>
      <c r="J381">
        <f t="shared" si="57"/>
        <v>35000000000000</v>
      </c>
      <c r="K381">
        <f t="shared" si="58"/>
        <v>350000000000</v>
      </c>
      <c r="L381">
        <f t="shared" si="59"/>
        <v>3500000000</v>
      </c>
      <c r="M381">
        <f t="shared" si="60"/>
        <v>35000000</v>
      </c>
      <c r="N381">
        <f t="shared" si="61"/>
        <v>350000</v>
      </c>
      <c r="O381">
        <f t="shared" si="62"/>
        <v>3500</v>
      </c>
      <c r="P381">
        <f t="shared" si="63"/>
        <v>35</v>
      </c>
      <c r="Q381" s="31">
        <f t="shared" si="75"/>
        <v>135353535353535</v>
      </c>
      <c r="R381" s="31" t="str">
        <f t="shared" si="64"/>
        <v/>
      </c>
      <c r="S381" s="1" t="str">
        <f t="shared" si="76"/>
        <v/>
      </c>
      <c r="T381" s="1" t="str">
        <f t="shared" si="77"/>
        <v/>
      </c>
      <c r="U381" s="1" t="str">
        <f t="shared" si="78"/>
        <v/>
      </c>
      <c r="V381" s="1"/>
      <c r="W381">
        <f t="shared" si="79"/>
        <v>179</v>
      </c>
      <c r="X381" s="31" t="e">
        <f t="array" ref="X381">VLOOKUP(MIN(IF($Q$203:$Q$806&gt;X380,$Q$203:$Q$806)),$Q$203:$Q$806,1,FALSE)</f>
        <v>#N/A</v>
      </c>
      <c r="Y381" s="31" t="e">
        <f t="shared" si="65"/>
        <v>#N/A</v>
      </c>
      <c r="Z381" s="31" t="e">
        <f t="shared" si="66"/>
        <v>#N/A</v>
      </c>
      <c r="AA381" s="31" t="e">
        <f t="shared" si="67"/>
        <v>#N/A</v>
      </c>
      <c r="AB381" s="31" t="e">
        <f t="shared" si="68"/>
        <v>#N/A</v>
      </c>
      <c r="AC381" s="31" t="e">
        <f t="shared" si="69"/>
        <v>#N/A</v>
      </c>
      <c r="AD381" s="31" t="e">
        <f t="shared" si="70"/>
        <v>#N/A</v>
      </c>
      <c r="AE381" s="10">
        <f t="shared" si="54"/>
        <v>0</v>
      </c>
      <c r="AF381" s="10">
        <f t="shared" si="55"/>
        <v>0</v>
      </c>
      <c r="AG381" s="10">
        <f t="shared" si="56"/>
        <v>0</v>
      </c>
      <c r="AH381" s="40">
        <f t="shared" si="80"/>
        <v>0</v>
      </c>
      <c r="AI381" s="9">
        <f t="shared" si="81"/>
        <v>0</v>
      </c>
    </row>
    <row r="382" spans="1:35" x14ac:dyDescent="0.25">
      <c r="A382" s="1">
        <f t="shared" si="73"/>
        <v>0</v>
      </c>
      <c r="B382" s="1" t="str">
        <f>IF('PASTE DATA HERE'!$D182="","",'PASTE DATA HERE'!A182)</f>
        <v/>
      </c>
      <c r="C382" s="1" t="str">
        <f>IF('PASTE DATA HERE'!$D182="","",'PASTE DATA HERE'!B182)</f>
        <v/>
      </c>
      <c r="D382" s="1" t="str">
        <f>IF('PASTE DATA HERE'!$D182="","",'PASTE DATA HERE'!C182)</f>
        <v/>
      </c>
      <c r="E382" s="1" t="str">
        <f>IF('PASTE DATA HERE'!$D182="","",'PASTE DATA HERE'!D182)</f>
        <v/>
      </c>
      <c r="F382" s="1"/>
      <c r="G382" s="1"/>
      <c r="H382" s="1">
        <v>180</v>
      </c>
      <c r="I382" s="1" t="str">
        <f t="shared" si="74"/>
        <v>ZZZZZZZZZ</v>
      </c>
      <c r="J382">
        <f t="shared" si="57"/>
        <v>35000000000000</v>
      </c>
      <c r="K382">
        <f t="shared" si="58"/>
        <v>350000000000</v>
      </c>
      <c r="L382">
        <f t="shared" si="59"/>
        <v>3500000000</v>
      </c>
      <c r="M382">
        <f t="shared" si="60"/>
        <v>35000000</v>
      </c>
      <c r="N382">
        <f t="shared" si="61"/>
        <v>350000</v>
      </c>
      <c r="O382">
        <f t="shared" si="62"/>
        <v>3500</v>
      </c>
      <c r="P382">
        <f t="shared" si="63"/>
        <v>35</v>
      </c>
      <c r="Q382" s="31">
        <f t="shared" si="75"/>
        <v>135353535353535</v>
      </c>
      <c r="R382" s="31" t="str">
        <f t="shared" si="64"/>
        <v/>
      </c>
      <c r="S382" s="1" t="str">
        <f t="shared" si="76"/>
        <v/>
      </c>
      <c r="T382" s="1" t="str">
        <f t="shared" si="77"/>
        <v/>
      </c>
      <c r="U382" s="1" t="str">
        <f t="shared" si="78"/>
        <v/>
      </c>
      <c r="V382" s="1"/>
      <c r="W382">
        <f t="shared" si="79"/>
        <v>180</v>
      </c>
      <c r="X382" s="31" t="e">
        <f t="array" ref="X382">VLOOKUP(MIN(IF($Q$203:$Q$806&gt;X381,$Q$203:$Q$806)),$Q$203:$Q$806,1,FALSE)</f>
        <v>#N/A</v>
      </c>
      <c r="Y382" s="31" t="e">
        <f t="shared" si="65"/>
        <v>#N/A</v>
      </c>
      <c r="Z382" s="31" t="e">
        <f t="shared" si="66"/>
        <v>#N/A</v>
      </c>
      <c r="AA382" s="31" t="e">
        <f t="shared" si="67"/>
        <v>#N/A</v>
      </c>
      <c r="AB382" s="31" t="e">
        <f t="shared" si="68"/>
        <v>#N/A</v>
      </c>
      <c r="AC382" s="31" t="e">
        <f t="shared" si="69"/>
        <v>#N/A</v>
      </c>
      <c r="AD382" s="31" t="e">
        <f t="shared" si="70"/>
        <v>#N/A</v>
      </c>
      <c r="AE382" s="9">
        <f t="shared" si="54"/>
        <v>0</v>
      </c>
      <c r="AF382" s="9">
        <f t="shared" si="55"/>
        <v>0</v>
      </c>
      <c r="AG382" s="9">
        <f t="shared" si="56"/>
        <v>0</v>
      </c>
      <c r="AH382" s="40">
        <f t="shared" si="80"/>
        <v>0</v>
      </c>
      <c r="AI382" s="9">
        <f t="shared" si="81"/>
        <v>0</v>
      </c>
    </row>
    <row r="383" spans="1:35" x14ac:dyDescent="0.25">
      <c r="A383" s="1">
        <f t="shared" si="73"/>
        <v>0</v>
      </c>
      <c r="B383" s="1" t="str">
        <f>IF('PASTE DATA HERE'!$D183="","",'PASTE DATA HERE'!A183)</f>
        <v/>
      </c>
      <c r="C383" s="1" t="str">
        <f>IF('PASTE DATA HERE'!$D183="","",'PASTE DATA HERE'!B183)</f>
        <v/>
      </c>
      <c r="D383" s="1" t="str">
        <f>IF('PASTE DATA HERE'!$D183="","",'PASTE DATA HERE'!C183)</f>
        <v/>
      </c>
      <c r="E383" s="1" t="str">
        <f>IF('PASTE DATA HERE'!$D183="","",'PASTE DATA HERE'!D183)</f>
        <v/>
      </c>
      <c r="F383" s="1"/>
      <c r="G383" s="1"/>
      <c r="H383" s="1">
        <v>181</v>
      </c>
      <c r="I383" s="1" t="str">
        <f t="shared" si="74"/>
        <v>ZZZZZZZZZ</v>
      </c>
      <c r="J383">
        <f t="shared" si="57"/>
        <v>35000000000000</v>
      </c>
      <c r="K383">
        <f t="shared" si="58"/>
        <v>350000000000</v>
      </c>
      <c r="L383">
        <f t="shared" si="59"/>
        <v>3500000000</v>
      </c>
      <c r="M383">
        <f t="shared" si="60"/>
        <v>35000000</v>
      </c>
      <c r="N383">
        <f t="shared" si="61"/>
        <v>350000</v>
      </c>
      <c r="O383">
        <f t="shared" si="62"/>
        <v>3500</v>
      </c>
      <c r="P383">
        <f t="shared" si="63"/>
        <v>35</v>
      </c>
      <c r="Q383" s="31">
        <f t="shared" si="75"/>
        <v>135353535353535</v>
      </c>
      <c r="R383" s="31" t="str">
        <f t="shared" si="64"/>
        <v/>
      </c>
      <c r="S383" s="1" t="str">
        <f t="shared" si="76"/>
        <v/>
      </c>
      <c r="T383" s="1" t="str">
        <f t="shared" si="77"/>
        <v/>
      </c>
      <c r="U383" s="1" t="str">
        <f t="shared" si="78"/>
        <v/>
      </c>
      <c r="V383" s="1"/>
      <c r="W383">
        <f t="shared" si="79"/>
        <v>181</v>
      </c>
      <c r="X383" s="31" t="e">
        <f t="array" ref="X383">VLOOKUP(MIN(IF($Q$203:$Q$806&gt;X382,$Q$203:$Q$806)),$Q$203:$Q$806,1,FALSE)</f>
        <v>#N/A</v>
      </c>
      <c r="Y383" s="31" t="e">
        <f t="shared" si="65"/>
        <v>#N/A</v>
      </c>
      <c r="Z383" s="31" t="e">
        <f t="shared" si="66"/>
        <v>#N/A</v>
      </c>
      <c r="AA383" s="31" t="e">
        <f t="shared" si="67"/>
        <v>#N/A</v>
      </c>
      <c r="AB383" s="31" t="e">
        <f t="shared" si="68"/>
        <v>#N/A</v>
      </c>
      <c r="AC383" s="31" t="e">
        <f t="shared" si="69"/>
        <v>#N/A</v>
      </c>
      <c r="AD383" s="31" t="e">
        <f t="shared" si="70"/>
        <v>#N/A</v>
      </c>
      <c r="AE383" s="10">
        <f t="shared" si="54"/>
        <v>0</v>
      </c>
      <c r="AF383" s="10">
        <f t="shared" si="55"/>
        <v>0</v>
      </c>
      <c r="AG383" s="10">
        <f t="shared" si="56"/>
        <v>0</v>
      </c>
      <c r="AH383" s="40">
        <f t="shared" si="80"/>
        <v>0</v>
      </c>
      <c r="AI383" s="9">
        <f t="shared" si="81"/>
        <v>0</v>
      </c>
    </row>
    <row r="384" spans="1:35" x14ac:dyDescent="0.25">
      <c r="A384" s="1">
        <f t="shared" si="73"/>
        <v>0</v>
      </c>
      <c r="B384" s="1" t="str">
        <f>IF('PASTE DATA HERE'!$D184="","",'PASTE DATA HERE'!A184)</f>
        <v/>
      </c>
      <c r="C384" s="1" t="str">
        <f>IF('PASTE DATA HERE'!$D184="","",'PASTE DATA HERE'!B184)</f>
        <v/>
      </c>
      <c r="D384" s="1" t="str">
        <f>IF('PASTE DATA HERE'!$D184="","",'PASTE DATA HERE'!C184)</f>
        <v/>
      </c>
      <c r="E384" s="1" t="str">
        <f>IF('PASTE DATA HERE'!$D184="","",'PASTE DATA HERE'!D184)</f>
        <v/>
      </c>
      <c r="F384" s="1"/>
      <c r="G384" s="1"/>
      <c r="H384" s="1">
        <v>182</v>
      </c>
      <c r="I384" s="1" t="str">
        <f t="shared" si="74"/>
        <v>ZZZZZZZZZ</v>
      </c>
      <c r="J384">
        <f t="shared" si="57"/>
        <v>35000000000000</v>
      </c>
      <c r="K384">
        <f t="shared" si="58"/>
        <v>350000000000</v>
      </c>
      <c r="L384">
        <f t="shared" si="59"/>
        <v>3500000000</v>
      </c>
      <c r="M384">
        <f t="shared" si="60"/>
        <v>35000000</v>
      </c>
      <c r="N384">
        <f t="shared" si="61"/>
        <v>350000</v>
      </c>
      <c r="O384">
        <f t="shared" si="62"/>
        <v>3500</v>
      </c>
      <c r="P384">
        <f t="shared" si="63"/>
        <v>35</v>
      </c>
      <c r="Q384" s="31">
        <f t="shared" si="75"/>
        <v>135353535353535</v>
      </c>
      <c r="R384" s="31" t="str">
        <f t="shared" si="64"/>
        <v/>
      </c>
      <c r="S384" s="1" t="str">
        <f t="shared" si="76"/>
        <v/>
      </c>
      <c r="T384" s="1" t="str">
        <f t="shared" si="77"/>
        <v/>
      </c>
      <c r="U384" s="1" t="str">
        <f t="shared" si="78"/>
        <v/>
      </c>
      <c r="V384" s="1"/>
      <c r="W384">
        <f t="shared" si="79"/>
        <v>182</v>
      </c>
      <c r="X384" s="31" t="e">
        <f t="array" ref="X384">VLOOKUP(MIN(IF($Q$203:$Q$806&gt;X383,$Q$203:$Q$806)),$Q$203:$Q$806,1,FALSE)</f>
        <v>#N/A</v>
      </c>
      <c r="Y384" s="31" t="e">
        <f t="shared" si="65"/>
        <v>#N/A</v>
      </c>
      <c r="Z384" s="31" t="e">
        <f t="shared" si="66"/>
        <v>#N/A</v>
      </c>
      <c r="AA384" s="31" t="e">
        <f t="shared" si="67"/>
        <v>#N/A</v>
      </c>
      <c r="AB384" s="31" t="e">
        <f t="shared" si="68"/>
        <v>#N/A</v>
      </c>
      <c r="AC384" s="31" t="e">
        <f t="shared" si="69"/>
        <v>#N/A</v>
      </c>
      <c r="AD384" s="31" t="e">
        <f t="shared" si="70"/>
        <v>#N/A</v>
      </c>
      <c r="AE384" s="9">
        <f t="shared" si="54"/>
        <v>0</v>
      </c>
      <c r="AF384" s="9">
        <f t="shared" si="55"/>
        <v>0</v>
      </c>
      <c r="AG384" s="9">
        <f t="shared" si="56"/>
        <v>0</v>
      </c>
      <c r="AH384" s="40">
        <f t="shared" si="80"/>
        <v>0</v>
      </c>
      <c r="AI384" s="9">
        <f t="shared" si="81"/>
        <v>0</v>
      </c>
    </row>
    <row r="385" spans="1:35" x14ac:dyDescent="0.25">
      <c r="A385" s="1">
        <f t="shared" si="73"/>
        <v>0</v>
      </c>
      <c r="B385" s="1" t="str">
        <f>IF('PASTE DATA HERE'!$D185="","",'PASTE DATA HERE'!A185)</f>
        <v/>
      </c>
      <c r="C385" s="1" t="str">
        <f>IF('PASTE DATA HERE'!$D185="","",'PASTE DATA HERE'!B185)</f>
        <v/>
      </c>
      <c r="D385" s="1" t="str">
        <f>IF('PASTE DATA HERE'!$D185="","",'PASTE DATA HERE'!C185)</f>
        <v/>
      </c>
      <c r="E385" s="1" t="str">
        <f>IF('PASTE DATA HERE'!$D185="","",'PASTE DATA HERE'!D185)</f>
        <v/>
      </c>
      <c r="F385" s="1"/>
      <c r="G385" s="1"/>
      <c r="H385" s="1">
        <v>183</v>
      </c>
      <c r="I385" s="1" t="str">
        <f t="shared" si="74"/>
        <v>ZZZZZZZZZ</v>
      </c>
      <c r="J385">
        <f t="shared" si="57"/>
        <v>35000000000000</v>
      </c>
      <c r="K385">
        <f t="shared" si="58"/>
        <v>350000000000</v>
      </c>
      <c r="L385">
        <f t="shared" si="59"/>
        <v>3500000000</v>
      </c>
      <c r="M385">
        <f t="shared" si="60"/>
        <v>35000000</v>
      </c>
      <c r="N385">
        <f t="shared" si="61"/>
        <v>350000</v>
      </c>
      <c r="O385">
        <f t="shared" si="62"/>
        <v>3500</v>
      </c>
      <c r="P385">
        <f t="shared" si="63"/>
        <v>35</v>
      </c>
      <c r="Q385" s="31">
        <f t="shared" si="75"/>
        <v>135353535353535</v>
      </c>
      <c r="R385" s="31" t="str">
        <f t="shared" si="64"/>
        <v/>
      </c>
      <c r="S385" s="1" t="str">
        <f t="shared" si="76"/>
        <v/>
      </c>
      <c r="T385" s="1" t="str">
        <f t="shared" si="77"/>
        <v/>
      </c>
      <c r="U385" s="1" t="str">
        <f t="shared" si="78"/>
        <v/>
      </c>
      <c r="V385" s="1"/>
      <c r="W385">
        <f t="shared" si="79"/>
        <v>183</v>
      </c>
      <c r="X385" s="31" t="e">
        <f t="array" ref="X385">VLOOKUP(MIN(IF($Q$203:$Q$806&gt;X384,$Q$203:$Q$806)),$Q$203:$Q$806,1,FALSE)</f>
        <v>#N/A</v>
      </c>
      <c r="Y385" s="31" t="e">
        <f t="shared" si="65"/>
        <v>#N/A</v>
      </c>
      <c r="Z385" s="31" t="e">
        <f t="shared" si="66"/>
        <v>#N/A</v>
      </c>
      <c r="AA385" s="31" t="e">
        <f t="shared" si="67"/>
        <v>#N/A</v>
      </c>
      <c r="AB385" s="31" t="e">
        <f t="shared" si="68"/>
        <v>#N/A</v>
      </c>
      <c r="AC385" s="31" t="e">
        <f t="shared" si="69"/>
        <v>#N/A</v>
      </c>
      <c r="AD385" s="31" t="e">
        <f t="shared" si="70"/>
        <v>#N/A</v>
      </c>
      <c r="AE385" s="10">
        <f t="shared" si="54"/>
        <v>0</v>
      </c>
      <c r="AF385" s="10">
        <f t="shared" si="55"/>
        <v>0</v>
      </c>
      <c r="AG385" s="10">
        <f t="shared" si="56"/>
        <v>0</v>
      </c>
      <c r="AH385" s="40">
        <f t="shared" si="80"/>
        <v>0</v>
      </c>
      <c r="AI385" s="9">
        <f t="shared" si="81"/>
        <v>0</v>
      </c>
    </row>
    <row r="386" spans="1:35" x14ac:dyDescent="0.25">
      <c r="A386" s="1">
        <f t="shared" si="73"/>
        <v>0</v>
      </c>
      <c r="B386" s="1" t="str">
        <f>IF('PASTE DATA HERE'!$D186="","",'PASTE DATA HERE'!A186)</f>
        <v/>
      </c>
      <c r="C386" s="1" t="str">
        <f>IF('PASTE DATA HERE'!$D186="","",'PASTE DATA HERE'!B186)</f>
        <v/>
      </c>
      <c r="D386" s="1" t="str">
        <f>IF('PASTE DATA HERE'!$D186="","",'PASTE DATA HERE'!C186)</f>
        <v/>
      </c>
      <c r="E386" s="1" t="str">
        <f>IF('PASTE DATA HERE'!$D186="","",'PASTE DATA HERE'!D186)</f>
        <v/>
      </c>
      <c r="F386" s="1"/>
      <c r="G386" s="1"/>
      <c r="H386" s="1">
        <v>184</v>
      </c>
      <c r="I386" s="1" t="str">
        <f t="shared" si="74"/>
        <v>ZZZZZZZZZ</v>
      </c>
      <c r="J386">
        <f t="shared" si="57"/>
        <v>35000000000000</v>
      </c>
      <c r="K386">
        <f t="shared" si="58"/>
        <v>350000000000</v>
      </c>
      <c r="L386">
        <f t="shared" si="59"/>
        <v>3500000000</v>
      </c>
      <c r="M386">
        <f t="shared" si="60"/>
        <v>35000000</v>
      </c>
      <c r="N386">
        <f t="shared" si="61"/>
        <v>350000</v>
      </c>
      <c r="O386">
        <f t="shared" si="62"/>
        <v>3500</v>
      </c>
      <c r="P386">
        <f t="shared" si="63"/>
        <v>35</v>
      </c>
      <c r="Q386" s="31">
        <f t="shared" si="75"/>
        <v>135353535353535</v>
      </c>
      <c r="R386" s="31" t="str">
        <f t="shared" si="64"/>
        <v/>
      </c>
      <c r="S386" s="1" t="str">
        <f t="shared" si="76"/>
        <v/>
      </c>
      <c r="T386" s="1" t="str">
        <f t="shared" si="77"/>
        <v/>
      </c>
      <c r="U386" s="1" t="str">
        <f t="shared" si="78"/>
        <v/>
      </c>
      <c r="V386" s="1"/>
      <c r="W386">
        <f t="shared" si="79"/>
        <v>184</v>
      </c>
      <c r="X386" s="31" t="e">
        <f t="array" ref="X386">VLOOKUP(MIN(IF($Q$203:$Q$806&gt;X385,$Q$203:$Q$806)),$Q$203:$Q$806,1,FALSE)</f>
        <v>#N/A</v>
      </c>
      <c r="Y386" s="31" t="e">
        <f t="shared" si="65"/>
        <v>#N/A</v>
      </c>
      <c r="Z386" s="31" t="e">
        <f t="shared" si="66"/>
        <v>#N/A</v>
      </c>
      <c r="AA386" s="31" t="e">
        <f t="shared" si="67"/>
        <v>#N/A</v>
      </c>
      <c r="AB386" s="31" t="e">
        <f t="shared" si="68"/>
        <v>#N/A</v>
      </c>
      <c r="AC386" s="31" t="e">
        <f t="shared" si="69"/>
        <v>#N/A</v>
      </c>
      <c r="AD386" s="31" t="e">
        <f t="shared" si="70"/>
        <v>#N/A</v>
      </c>
      <c r="AE386" s="9">
        <f t="shared" si="54"/>
        <v>0</v>
      </c>
      <c r="AF386" s="9">
        <f t="shared" si="55"/>
        <v>0</v>
      </c>
      <c r="AG386" s="9">
        <f t="shared" si="56"/>
        <v>0</v>
      </c>
      <c r="AH386" s="40">
        <f t="shared" si="80"/>
        <v>0</v>
      </c>
      <c r="AI386" s="9">
        <f t="shared" si="81"/>
        <v>0</v>
      </c>
    </row>
    <row r="387" spans="1:35" x14ac:dyDescent="0.25">
      <c r="A387" s="1">
        <f t="shared" si="73"/>
        <v>0</v>
      </c>
      <c r="B387" s="1" t="str">
        <f>IF('PASTE DATA HERE'!$D187="","",'PASTE DATA HERE'!A187)</f>
        <v/>
      </c>
      <c r="C387" s="1" t="str">
        <f>IF('PASTE DATA HERE'!$D187="","",'PASTE DATA HERE'!B187)</f>
        <v/>
      </c>
      <c r="D387" s="1" t="str">
        <f>IF('PASTE DATA HERE'!$D187="","",'PASTE DATA HERE'!C187)</f>
        <v/>
      </c>
      <c r="E387" s="1" t="str">
        <f>IF('PASTE DATA HERE'!$D187="","",'PASTE DATA HERE'!D187)</f>
        <v/>
      </c>
      <c r="F387" s="1"/>
      <c r="G387" s="1"/>
      <c r="H387" s="1">
        <v>185</v>
      </c>
      <c r="I387" s="1" t="str">
        <f t="shared" si="74"/>
        <v>ZZZZZZZZZ</v>
      </c>
      <c r="J387">
        <f t="shared" si="57"/>
        <v>35000000000000</v>
      </c>
      <c r="K387">
        <f t="shared" si="58"/>
        <v>350000000000</v>
      </c>
      <c r="L387">
        <f t="shared" si="59"/>
        <v>3500000000</v>
      </c>
      <c r="M387">
        <f t="shared" si="60"/>
        <v>35000000</v>
      </c>
      <c r="N387">
        <f t="shared" si="61"/>
        <v>350000</v>
      </c>
      <c r="O387">
        <f t="shared" si="62"/>
        <v>3500</v>
      </c>
      <c r="P387">
        <f t="shared" si="63"/>
        <v>35</v>
      </c>
      <c r="Q387" s="31">
        <f t="shared" si="75"/>
        <v>135353535353535</v>
      </c>
      <c r="R387" s="31" t="str">
        <f t="shared" si="64"/>
        <v/>
      </c>
      <c r="S387" s="1" t="str">
        <f t="shared" si="76"/>
        <v/>
      </c>
      <c r="T387" s="1" t="str">
        <f t="shared" si="77"/>
        <v/>
      </c>
      <c r="U387" s="1" t="str">
        <f t="shared" si="78"/>
        <v/>
      </c>
      <c r="V387" s="1"/>
      <c r="W387">
        <f t="shared" si="79"/>
        <v>185</v>
      </c>
      <c r="X387" s="31" t="e">
        <f t="array" ref="X387">VLOOKUP(MIN(IF($Q$203:$Q$806&gt;X386,$Q$203:$Q$806)),$Q$203:$Q$806,1,FALSE)</f>
        <v>#N/A</v>
      </c>
      <c r="Y387" s="31" t="e">
        <f t="shared" si="65"/>
        <v>#N/A</v>
      </c>
      <c r="Z387" s="31" t="e">
        <f t="shared" si="66"/>
        <v>#N/A</v>
      </c>
      <c r="AA387" s="31" t="e">
        <f t="shared" si="67"/>
        <v>#N/A</v>
      </c>
      <c r="AB387" s="31" t="e">
        <f t="shared" si="68"/>
        <v>#N/A</v>
      </c>
      <c r="AC387" s="31" t="e">
        <f t="shared" si="69"/>
        <v>#N/A</v>
      </c>
      <c r="AD387" s="31" t="e">
        <f t="shared" si="70"/>
        <v>#N/A</v>
      </c>
      <c r="AE387" s="10">
        <f t="shared" si="54"/>
        <v>0</v>
      </c>
      <c r="AF387" s="10">
        <f t="shared" si="55"/>
        <v>0</v>
      </c>
      <c r="AG387" s="10">
        <f t="shared" si="56"/>
        <v>0</v>
      </c>
      <c r="AH387" s="40">
        <f t="shared" si="80"/>
        <v>0</v>
      </c>
      <c r="AI387" s="9">
        <f t="shared" si="81"/>
        <v>0</v>
      </c>
    </row>
    <row r="388" spans="1:35" x14ac:dyDescent="0.25">
      <c r="A388" s="1">
        <f t="shared" si="73"/>
        <v>0</v>
      </c>
      <c r="B388" s="1" t="str">
        <f>IF('PASTE DATA HERE'!$D188="","",'PASTE DATA HERE'!A188)</f>
        <v/>
      </c>
      <c r="C388" s="1" t="str">
        <f>IF('PASTE DATA HERE'!$D188="","",'PASTE DATA HERE'!B188)</f>
        <v/>
      </c>
      <c r="D388" s="1" t="str">
        <f>IF('PASTE DATA HERE'!$D188="","",'PASTE DATA HERE'!C188)</f>
        <v/>
      </c>
      <c r="E388" s="1" t="str">
        <f>IF('PASTE DATA HERE'!$D188="","",'PASTE DATA HERE'!D188)</f>
        <v/>
      </c>
      <c r="F388" s="1"/>
      <c r="G388" s="1"/>
      <c r="H388" s="1">
        <v>186</v>
      </c>
      <c r="I388" s="1" t="str">
        <f t="shared" si="74"/>
        <v>ZZZZZZZZZ</v>
      </c>
      <c r="J388">
        <f t="shared" si="57"/>
        <v>35000000000000</v>
      </c>
      <c r="K388">
        <f t="shared" si="58"/>
        <v>350000000000</v>
      </c>
      <c r="L388">
        <f t="shared" si="59"/>
        <v>3500000000</v>
      </c>
      <c r="M388">
        <f t="shared" si="60"/>
        <v>35000000</v>
      </c>
      <c r="N388">
        <f t="shared" si="61"/>
        <v>350000</v>
      </c>
      <c r="O388">
        <f t="shared" si="62"/>
        <v>3500</v>
      </c>
      <c r="P388">
        <f t="shared" si="63"/>
        <v>35</v>
      </c>
      <c r="Q388" s="31">
        <f t="shared" si="75"/>
        <v>135353535353535</v>
      </c>
      <c r="R388" s="31" t="str">
        <f t="shared" si="64"/>
        <v/>
      </c>
      <c r="S388" s="1" t="str">
        <f t="shared" si="76"/>
        <v/>
      </c>
      <c r="T388" s="1" t="str">
        <f t="shared" si="77"/>
        <v/>
      </c>
      <c r="U388" s="1" t="str">
        <f t="shared" si="78"/>
        <v/>
      </c>
      <c r="V388" s="1"/>
      <c r="W388">
        <f t="shared" si="79"/>
        <v>186</v>
      </c>
      <c r="X388" s="31" t="e">
        <f t="array" ref="X388">VLOOKUP(MIN(IF($Q$203:$Q$806&gt;X387,$Q$203:$Q$806)),$Q$203:$Q$806,1,FALSE)</f>
        <v>#N/A</v>
      </c>
      <c r="Y388" s="31" t="e">
        <f t="shared" si="65"/>
        <v>#N/A</v>
      </c>
      <c r="Z388" s="31" t="e">
        <f t="shared" si="66"/>
        <v>#N/A</v>
      </c>
      <c r="AA388" s="31" t="e">
        <f t="shared" si="67"/>
        <v>#N/A</v>
      </c>
      <c r="AB388" s="31" t="e">
        <f t="shared" si="68"/>
        <v>#N/A</v>
      </c>
      <c r="AC388" s="31" t="e">
        <f t="shared" si="69"/>
        <v>#N/A</v>
      </c>
      <c r="AD388" s="31" t="e">
        <f t="shared" si="70"/>
        <v>#N/A</v>
      </c>
      <c r="AE388" s="9">
        <f t="shared" si="54"/>
        <v>0</v>
      </c>
      <c r="AF388" s="9">
        <f t="shared" si="55"/>
        <v>0</v>
      </c>
      <c r="AG388" s="9">
        <f t="shared" si="56"/>
        <v>0</v>
      </c>
      <c r="AH388" s="40">
        <f t="shared" si="80"/>
        <v>0</v>
      </c>
      <c r="AI388" s="9">
        <f t="shared" si="81"/>
        <v>0</v>
      </c>
    </row>
    <row r="389" spans="1:35" x14ac:dyDescent="0.25">
      <c r="A389" s="1">
        <f t="shared" si="73"/>
        <v>0</v>
      </c>
      <c r="B389" s="1" t="str">
        <f>IF('PASTE DATA HERE'!$D189="","",'PASTE DATA HERE'!A189)</f>
        <v/>
      </c>
      <c r="C389" s="1" t="str">
        <f>IF('PASTE DATA HERE'!$D189="","",'PASTE DATA HERE'!B189)</f>
        <v/>
      </c>
      <c r="D389" s="1" t="str">
        <f>IF('PASTE DATA HERE'!$D189="","",'PASTE DATA HERE'!C189)</f>
        <v/>
      </c>
      <c r="E389" s="1" t="str">
        <f>IF('PASTE DATA HERE'!$D189="","",'PASTE DATA HERE'!D189)</f>
        <v/>
      </c>
      <c r="F389" s="1"/>
      <c r="G389" s="1"/>
      <c r="H389" s="1">
        <v>187</v>
      </c>
      <c r="I389" s="1" t="str">
        <f t="shared" si="74"/>
        <v>ZZZZZZZZZ</v>
      </c>
      <c r="J389">
        <f t="shared" si="57"/>
        <v>35000000000000</v>
      </c>
      <c r="K389">
        <f t="shared" si="58"/>
        <v>350000000000</v>
      </c>
      <c r="L389">
        <f t="shared" si="59"/>
        <v>3500000000</v>
      </c>
      <c r="M389">
        <f t="shared" si="60"/>
        <v>35000000</v>
      </c>
      <c r="N389">
        <f t="shared" si="61"/>
        <v>350000</v>
      </c>
      <c r="O389">
        <f t="shared" si="62"/>
        <v>3500</v>
      </c>
      <c r="P389">
        <f t="shared" si="63"/>
        <v>35</v>
      </c>
      <c r="Q389" s="31">
        <f t="shared" si="75"/>
        <v>135353535353535</v>
      </c>
      <c r="R389" s="31" t="str">
        <f t="shared" si="64"/>
        <v/>
      </c>
      <c r="S389" s="1" t="str">
        <f t="shared" si="76"/>
        <v/>
      </c>
      <c r="T389" s="1" t="str">
        <f t="shared" si="77"/>
        <v/>
      </c>
      <c r="U389" s="1" t="str">
        <f t="shared" si="78"/>
        <v/>
      </c>
      <c r="V389" s="1"/>
      <c r="W389">
        <f t="shared" si="79"/>
        <v>187</v>
      </c>
      <c r="X389" s="31" t="e">
        <f t="array" ref="X389">VLOOKUP(MIN(IF($Q$203:$Q$806&gt;X388,$Q$203:$Q$806)),$Q$203:$Q$806,1,FALSE)</f>
        <v>#N/A</v>
      </c>
      <c r="Y389" s="31" t="e">
        <f t="shared" si="65"/>
        <v>#N/A</v>
      </c>
      <c r="Z389" s="31" t="e">
        <f t="shared" si="66"/>
        <v>#N/A</v>
      </c>
      <c r="AA389" s="31" t="e">
        <f t="shared" si="67"/>
        <v>#N/A</v>
      </c>
      <c r="AB389" s="31" t="e">
        <f t="shared" si="68"/>
        <v>#N/A</v>
      </c>
      <c r="AC389" s="31" t="e">
        <f t="shared" si="69"/>
        <v>#N/A</v>
      </c>
      <c r="AD389" s="31" t="e">
        <f t="shared" si="70"/>
        <v>#N/A</v>
      </c>
      <c r="AE389" s="10">
        <f t="shared" si="54"/>
        <v>0</v>
      </c>
      <c r="AF389" s="10">
        <f t="shared" si="55"/>
        <v>0</v>
      </c>
      <c r="AG389" s="10">
        <f t="shared" si="56"/>
        <v>0</v>
      </c>
      <c r="AH389" s="40">
        <f t="shared" si="80"/>
        <v>0</v>
      </c>
      <c r="AI389" s="9">
        <f t="shared" si="81"/>
        <v>0</v>
      </c>
    </row>
    <row r="390" spans="1:35" x14ac:dyDescent="0.25">
      <c r="A390" s="1">
        <f t="shared" si="73"/>
        <v>0</v>
      </c>
      <c r="B390" s="1" t="str">
        <f>IF('PASTE DATA HERE'!$D190="","",'PASTE DATA HERE'!A190)</f>
        <v/>
      </c>
      <c r="C390" s="1" t="str">
        <f>IF('PASTE DATA HERE'!$D190="","",'PASTE DATA HERE'!B190)</f>
        <v/>
      </c>
      <c r="D390" s="1" t="str">
        <f>IF('PASTE DATA HERE'!$D190="","",'PASTE DATA HERE'!C190)</f>
        <v/>
      </c>
      <c r="E390" s="1" t="str">
        <f>IF('PASTE DATA HERE'!$D190="","",'PASTE DATA HERE'!D190)</f>
        <v/>
      </c>
      <c r="F390" s="1"/>
      <c r="G390" s="1"/>
      <c r="H390" s="1">
        <v>188</v>
      </c>
      <c r="I390" s="1" t="str">
        <f t="shared" si="74"/>
        <v>ZZZZZZZZZ</v>
      </c>
      <c r="J390">
        <f t="shared" si="57"/>
        <v>35000000000000</v>
      </c>
      <c r="K390">
        <f t="shared" si="58"/>
        <v>350000000000</v>
      </c>
      <c r="L390">
        <f t="shared" si="59"/>
        <v>3500000000</v>
      </c>
      <c r="M390">
        <f t="shared" si="60"/>
        <v>35000000</v>
      </c>
      <c r="N390">
        <f t="shared" si="61"/>
        <v>350000</v>
      </c>
      <c r="O390">
        <f t="shared" si="62"/>
        <v>3500</v>
      </c>
      <c r="P390">
        <f t="shared" si="63"/>
        <v>35</v>
      </c>
      <c r="Q390" s="31">
        <f t="shared" si="75"/>
        <v>135353535353535</v>
      </c>
      <c r="R390" s="31" t="str">
        <f t="shared" si="64"/>
        <v/>
      </c>
      <c r="S390" s="1" t="str">
        <f t="shared" si="76"/>
        <v/>
      </c>
      <c r="T390" s="1" t="str">
        <f t="shared" si="77"/>
        <v/>
      </c>
      <c r="U390" s="1" t="str">
        <f t="shared" si="78"/>
        <v/>
      </c>
      <c r="V390" s="1"/>
      <c r="W390">
        <f t="shared" si="79"/>
        <v>188</v>
      </c>
      <c r="X390" s="31" t="e">
        <f t="array" ref="X390">VLOOKUP(MIN(IF($Q$203:$Q$806&gt;X389,$Q$203:$Q$806)),$Q$203:$Q$806,1,FALSE)</f>
        <v>#N/A</v>
      </c>
      <c r="Y390" s="31" t="e">
        <f t="shared" si="65"/>
        <v>#N/A</v>
      </c>
      <c r="Z390" s="31" t="e">
        <f t="shared" si="66"/>
        <v>#N/A</v>
      </c>
      <c r="AA390" s="31" t="e">
        <f t="shared" si="67"/>
        <v>#N/A</v>
      </c>
      <c r="AB390" s="31" t="e">
        <f t="shared" si="68"/>
        <v>#N/A</v>
      </c>
      <c r="AC390" s="31" t="e">
        <f t="shared" si="69"/>
        <v>#N/A</v>
      </c>
      <c r="AD390" s="31" t="e">
        <f t="shared" si="70"/>
        <v>#N/A</v>
      </c>
      <c r="AE390" s="9">
        <f t="shared" si="54"/>
        <v>0</v>
      </c>
      <c r="AF390" s="9">
        <f t="shared" si="55"/>
        <v>0</v>
      </c>
      <c r="AG390" s="9">
        <f t="shared" si="56"/>
        <v>0</v>
      </c>
      <c r="AH390" s="40">
        <f t="shared" si="80"/>
        <v>0</v>
      </c>
      <c r="AI390" s="9">
        <f t="shared" si="81"/>
        <v>0</v>
      </c>
    </row>
    <row r="391" spans="1:35" x14ac:dyDescent="0.25">
      <c r="A391" s="1">
        <f t="shared" si="73"/>
        <v>0</v>
      </c>
      <c r="B391" s="1" t="str">
        <f>IF('PASTE DATA HERE'!$D191="","",'PASTE DATA HERE'!A191)</f>
        <v/>
      </c>
      <c r="C391" s="1" t="str">
        <f>IF('PASTE DATA HERE'!$D191="","",'PASTE DATA HERE'!B191)</f>
        <v/>
      </c>
      <c r="D391" s="1" t="str">
        <f>IF('PASTE DATA HERE'!$D191="","",'PASTE DATA HERE'!C191)</f>
        <v/>
      </c>
      <c r="E391" s="1" t="str">
        <f>IF('PASTE DATA HERE'!$D191="","",'PASTE DATA HERE'!D191)</f>
        <v/>
      </c>
      <c r="F391" s="1"/>
      <c r="G391" s="1"/>
      <c r="H391" s="1">
        <v>189</v>
      </c>
      <c r="I391" s="1" t="str">
        <f t="shared" si="74"/>
        <v>ZZZZZZZZZ</v>
      </c>
      <c r="J391">
        <f t="shared" si="57"/>
        <v>35000000000000</v>
      </c>
      <c r="K391">
        <f t="shared" si="58"/>
        <v>350000000000</v>
      </c>
      <c r="L391">
        <f t="shared" si="59"/>
        <v>3500000000</v>
      </c>
      <c r="M391">
        <f t="shared" si="60"/>
        <v>35000000</v>
      </c>
      <c r="N391">
        <f t="shared" si="61"/>
        <v>350000</v>
      </c>
      <c r="O391">
        <f t="shared" si="62"/>
        <v>3500</v>
      </c>
      <c r="P391">
        <f t="shared" si="63"/>
        <v>35</v>
      </c>
      <c r="Q391" s="31">
        <f t="shared" si="75"/>
        <v>135353535353535</v>
      </c>
      <c r="R391" s="31" t="str">
        <f t="shared" si="64"/>
        <v/>
      </c>
      <c r="S391" s="1" t="str">
        <f t="shared" si="76"/>
        <v/>
      </c>
      <c r="T391" s="1" t="str">
        <f t="shared" si="77"/>
        <v/>
      </c>
      <c r="U391" s="1" t="str">
        <f t="shared" si="78"/>
        <v/>
      </c>
      <c r="V391" s="1"/>
      <c r="W391">
        <f t="shared" si="79"/>
        <v>189</v>
      </c>
      <c r="X391" s="31" t="e">
        <f t="array" ref="X391">VLOOKUP(MIN(IF($Q$203:$Q$806&gt;X390,$Q$203:$Q$806)),$Q$203:$Q$806,1,FALSE)</f>
        <v>#N/A</v>
      </c>
      <c r="Y391" s="31" t="e">
        <f t="shared" si="65"/>
        <v>#N/A</v>
      </c>
      <c r="Z391" s="31" t="e">
        <f t="shared" si="66"/>
        <v>#N/A</v>
      </c>
      <c r="AA391" s="31" t="e">
        <f t="shared" si="67"/>
        <v>#N/A</v>
      </c>
      <c r="AB391" s="31" t="e">
        <f t="shared" si="68"/>
        <v>#N/A</v>
      </c>
      <c r="AC391" s="31" t="e">
        <f t="shared" si="69"/>
        <v>#N/A</v>
      </c>
      <c r="AD391" s="31" t="e">
        <f t="shared" si="70"/>
        <v>#N/A</v>
      </c>
      <c r="AE391" s="10">
        <f t="shared" si="54"/>
        <v>0</v>
      </c>
      <c r="AF391" s="10">
        <f t="shared" si="55"/>
        <v>0</v>
      </c>
      <c r="AG391" s="10">
        <f t="shared" si="56"/>
        <v>0</v>
      </c>
      <c r="AH391" s="40">
        <f t="shared" si="80"/>
        <v>0</v>
      </c>
      <c r="AI391" s="9">
        <f t="shared" si="81"/>
        <v>0</v>
      </c>
    </row>
    <row r="392" spans="1:35" x14ac:dyDescent="0.25">
      <c r="A392" s="1">
        <f t="shared" si="73"/>
        <v>0</v>
      </c>
      <c r="B392" s="1" t="str">
        <f>IF('PASTE DATA HERE'!$D192="","",'PASTE DATA HERE'!A192)</f>
        <v/>
      </c>
      <c r="C392" s="1" t="str">
        <f>IF('PASTE DATA HERE'!$D192="","",'PASTE DATA HERE'!B192)</f>
        <v/>
      </c>
      <c r="D392" s="1" t="str">
        <f>IF('PASTE DATA HERE'!$D192="","",'PASTE DATA HERE'!C192)</f>
        <v/>
      </c>
      <c r="E392" s="1" t="str">
        <f>IF('PASTE DATA HERE'!$D192="","",'PASTE DATA HERE'!D192)</f>
        <v/>
      </c>
      <c r="F392" s="1"/>
      <c r="G392" s="1"/>
      <c r="H392" s="1">
        <v>190</v>
      </c>
      <c r="I392" s="1" t="str">
        <f t="shared" si="74"/>
        <v>ZZZZZZZZZ</v>
      </c>
      <c r="J392">
        <f t="shared" si="57"/>
        <v>35000000000000</v>
      </c>
      <c r="K392">
        <f t="shared" si="58"/>
        <v>350000000000</v>
      </c>
      <c r="L392">
        <f t="shared" si="59"/>
        <v>3500000000</v>
      </c>
      <c r="M392">
        <f t="shared" si="60"/>
        <v>35000000</v>
      </c>
      <c r="N392">
        <f t="shared" si="61"/>
        <v>350000</v>
      </c>
      <c r="O392">
        <f t="shared" si="62"/>
        <v>3500</v>
      </c>
      <c r="P392">
        <f t="shared" si="63"/>
        <v>35</v>
      </c>
      <c r="Q392" s="31">
        <f t="shared" si="75"/>
        <v>135353535353535</v>
      </c>
      <c r="R392" s="31" t="str">
        <f t="shared" si="64"/>
        <v/>
      </c>
      <c r="S392" s="1" t="str">
        <f t="shared" si="76"/>
        <v/>
      </c>
      <c r="T392" s="1" t="str">
        <f t="shared" si="77"/>
        <v/>
      </c>
      <c r="U392" s="1" t="str">
        <f t="shared" si="78"/>
        <v/>
      </c>
      <c r="V392" s="1"/>
      <c r="W392">
        <f t="shared" si="79"/>
        <v>190</v>
      </c>
      <c r="X392" s="31" t="e">
        <f t="array" ref="X392">VLOOKUP(MIN(IF($Q$203:$Q$806&gt;X391,$Q$203:$Q$806)),$Q$203:$Q$806,1,FALSE)</f>
        <v>#N/A</v>
      </c>
      <c r="Y392" s="31" t="e">
        <f t="shared" si="65"/>
        <v>#N/A</v>
      </c>
      <c r="Z392" s="31" t="e">
        <f t="shared" si="66"/>
        <v>#N/A</v>
      </c>
      <c r="AA392" s="31" t="e">
        <f t="shared" si="67"/>
        <v>#N/A</v>
      </c>
      <c r="AB392" s="31" t="e">
        <f t="shared" si="68"/>
        <v>#N/A</v>
      </c>
      <c r="AC392" s="31" t="e">
        <f t="shared" si="69"/>
        <v>#N/A</v>
      </c>
      <c r="AD392" s="31" t="e">
        <f t="shared" si="70"/>
        <v>#N/A</v>
      </c>
      <c r="AE392" s="9">
        <f t="shared" si="54"/>
        <v>0</v>
      </c>
      <c r="AF392" s="9">
        <f t="shared" si="55"/>
        <v>0</v>
      </c>
      <c r="AG392" s="9">
        <f t="shared" si="56"/>
        <v>0</v>
      </c>
      <c r="AH392" s="40">
        <f t="shared" si="80"/>
        <v>0</v>
      </c>
      <c r="AI392" s="9">
        <f t="shared" si="81"/>
        <v>0</v>
      </c>
    </row>
    <row r="393" spans="1:35" x14ac:dyDescent="0.25">
      <c r="A393" s="1">
        <f t="shared" si="73"/>
        <v>0</v>
      </c>
      <c r="B393" s="1" t="str">
        <f>IF('PASTE DATA HERE'!$D193="","",'PASTE DATA HERE'!A193)</f>
        <v/>
      </c>
      <c r="C393" s="1" t="str">
        <f>IF('PASTE DATA HERE'!$D193="","",'PASTE DATA HERE'!B193)</f>
        <v/>
      </c>
      <c r="D393" s="1" t="str">
        <f>IF('PASTE DATA HERE'!$D193="","",'PASTE DATA HERE'!C193)</f>
        <v/>
      </c>
      <c r="E393" s="1" t="str">
        <f>IF('PASTE DATA HERE'!$D193="","",'PASTE DATA HERE'!D193)</f>
        <v/>
      </c>
      <c r="F393" s="1"/>
      <c r="G393" s="1"/>
      <c r="H393" s="1">
        <v>191</v>
      </c>
      <c r="I393" s="1" t="str">
        <f t="shared" si="74"/>
        <v>ZZZZZZZZZ</v>
      </c>
      <c r="J393">
        <f t="shared" si="57"/>
        <v>35000000000000</v>
      </c>
      <c r="K393">
        <f t="shared" si="58"/>
        <v>350000000000</v>
      </c>
      <c r="L393">
        <f t="shared" si="59"/>
        <v>3500000000</v>
      </c>
      <c r="M393">
        <f t="shared" si="60"/>
        <v>35000000</v>
      </c>
      <c r="N393">
        <f t="shared" si="61"/>
        <v>350000</v>
      </c>
      <c r="O393">
        <f t="shared" si="62"/>
        <v>3500</v>
      </c>
      <c r="P393">
        <f t="shared" si="63"/>
        <v>35</v>
      </c>
      <c r="Q393" s="31">
        <f t="shared" si="75"/>
        <v>135353535353535</v>
      </c>
      <c r="R393" s="31" t="str">
        <f t="shared" si="64"/>
        <v/>
      </c>
      <c r="S393" s="1" t="str">
        <f t="shared" si="76"/>
        <v/>
      </c>
      <c r="T393" s="1" t="str">
        <f t="shared" si="77"/>
        <v/>
      </c>
      <c r="U393" s="1" t="str">
        <f t="shared" si="78"/>
        <v/>
      </c>
      <c r="V393" s="1"/>
      <c r="W393">
        <f t="shared" si="79"/>
        <v>191</v>
      </c>
      <c r="X393" s="31" t="e">
        <f t="array" ref="X393">VLOOKUP(MIN(IF($Q$203:$Q$806&gt;X392,$Q$203:$Q$806)),$Q$203:$Q$806,1,FALSE)</f>
        <v>#N/A</v>
      </c>
      <c r="Y393" s="31" t="e">
        <f t="shared" si="65"/>
        <v>#N/A</v>
      </c>
      <c r="Z393" s="31" t="e">
        <f t="shared" si="66"/>
        <v>#N/A</v>
      </c>
      <c r="AA393" s="31" t="e">
        <f t="shared" si="67"/>
        <v>#N/A</v>
      </c>
      <c r="AB393" s="31" t="e">
        <f t="shared" si="68"/>
        <v>#N/A</v>
      </c>
      <c r="AC393" s="31" t="e">
        <f t="shared" si="69"/>
        <v>#N/A</v>
      </c>
      <c r="AD393" s="31" t="e">
        <f t="shared" si="70"/>
        <v>#N/A</v>
      </c>
      <c r="AE393" s="10">
        <f t="shared" si="54"/>
        <v>0</v>
      </c>
      <c r="AF393" s="10">
        <f t="shared" si="55"/>
        <v>0</v>
      </c>
      <c r="AG393" s="10">
        <f t="shared" si="56"/>
        <v>0</v>
      </c>
      <c r="AH393" s="40">
        <f t="shared" si="80"/>
        <v>0</v>
      </c>
      <c r="AI393" s="9">
        <f t="shared" si="81"/>
        <v>0</v>
      </c>
    </row>
    <row r="394" spans="1:35" x14ac:dyDescent="0.25">
      <c r="A394" s="1">
        <f t="shared" si="73"/>
        <v>0</v>
      </c>
      <c r="B394" s="1" t="str">
        <f>IF('PASTE DATA HERE'!$D194="","",'PASTE DATA HERE'!A194)</f>
        <v/>
      </c>
      <c r="C394" s="1" t="str">
        <f>IF('PASTE DATA HERE'!$D194="","",'PASTE DATA HERE'!B194)</f>
        <v/>
      </c>
      <c r="D394" s="1" t="str">
        <f>IF('PASTE DATA HERE'!$D194="","",'PASTE DATA HERE'!C194)</f>
        <v/>
      </c>
      <c r="E394" s="1" t="str">
        <f>IF('PASTE DATA HERE'!$D194="","",'PASTE DATA HERE'!D194)</f>
        <v/>
      </c>
      <c r="F394" s="1"/>
      <c r="G394" s="1"/>
      <c r="H394" s="1">
        <v>192</v>
      </c>
      <c r="I394" s="1" t="str">
        <f t="shared" si="74"/>
        <v>ZZZZZZZZZ</v>
      </c>
      <c r="J394">
        <f t="shared" si="57"/>
        <v>35000000000000</v>
      </c>
      <c r="K394">
        <f t="shared" si="58"/>
        <v>350000000000</v>
      </c>
      <c r="L394">
        <f t="shared" si="59"/>
        <v>3500000000</v>
      </c>
      <c r="M394">
        <f t="shared" si="60"/>
        <v>35000000</v>
      </c>
      <c r="N394">
        <f t="shared" si="61"/>
        <v>350000</v>
      </c>
      <c r="O394">
        <f t="shared" si="62"/>
        <v>3500</v>
      </c>
      <c r="P394">
        <f t="shared" si="63"/>
        <v>35</v>
      </c>
      <c r="Q394" s="31">
        <f t="shared" si="75"/>
        <v>135353535353535</v>
      </c>
      <c r="R394" s="31" t="str">
        <f t="shared" si="64"/>
        <v/>
      </c>
      <c r="S394" s="1" t="str">
        <f t="shared" si="76"/>
        <v/>
      </c>
      <c r="T394" s="1" t="str">
        <f t="shared" si="77"/>
        <v/>
      </c>
      <c r="U394" s="1" t="str">
        <f t="shared" si="78"/>
        <v/>
      </c>
      <c r="V394" s="1"/>
      <c r="W394">
        <f t="shared" si="79"/>
        <v>192</v>
      </c>
      <c r="X394" s="31" t="e">
        <f t="array" ref="X394">VLOOKUP(MIN(IF($Q$203:$Q$806&gt;X393,$Q$203:$Q$806)),$Q$203:$Q$806,1,FALSE)</f>
        <v>#N/A</v>
      </c>
      <c r="Y394" s="31" t="e">
        <f t="shared" si="65"/>
        <v>#N/A</v>
      </c>
      <c r="Z394" s="31" t="e">
        <f t="shared" si="66"/>
        <v>#N/A</v>
      </c>
      <c r="AA394" s="31" t="e">
        <f t="shared" si="67"/>
        <v>#N/A</v>
      </c>
      <c r="AB394" s="31" t="e">
        <f t="shared" si="68"/>
        <v>#N/A</v>
      </c>
      <c r="AC394" s="31" t="e">
        <f t="shared" si="69"/>
        <v>#N/A</v>
      </c>
      <c r="AD394" s="31" t="e">
        <f t="shared" si="70"/>
        <v>#N/A</v>
      </c>
      <c r="AE394" s="9">
        <f t="shared" si="54"/>
        <v>0</v>
      </c>
      <c r="AF394" s="9">
        <f t="shared" si="55"/>
        <v>0</v>
      </c>
      <c r="AG394" s="9">
        <f t="shared" si="56"/>
        <v>0</v>
      </c>
      <c r="AH394" s="40">
        <f t="shared" si="80"/>
        <v>0</v>
      </c>
      <c r="AI394" s="9">
        <f t="shared" si="81"/>
        <v>0</v>
      </c>
    </row>
    <row r="395" spans="1:35" x14ac:dyDescent="0.25">
      <c r="A395" s="1">
        <f t="shared" si="73"/>
        <v>0</v>
      </c>
      <c r="B395" s="1" t="str">
        <f>IF('PASTE DATA HERE'!$D195="","",'PASTE DATA HERE'!A195)</f>
        <v/>
      </c>
      <c r="C395" s="1" t="str">
        <f>IF('PASTE DATA HERE'!$D195="","",'PASTE DATA HERE'!B195)</f>
        <v/>
      </c>
      <c r="D395" s="1" t="str">
        <f>IF('PASTE DATA HERE'!$D195="","",'PASTE DATA HERE'!C195)</f>
        <v/>
      </c>
      <c r="E395" s="1" t="str">
        <f>IF('PASTE DATA HERE'!$D195="","",'PASTE DATA HERE'!D195)</f>
        <v/>
      </c>
      <c r="F395" s="1"/>
      <c r="G395" s="1"/>
      <c r="H395" s="1">
        <v>193</v>
      </c>
      <c r="I395" s="1" t="str">
        <f t="shared" si="74"/>
        <v>ZZZZZZZZZ</v>
      </c>
      <c r="J395">
        <f t="shared" si="57"/>
        <v>35000000000000</v>
      </c>
      <c r="K395">
        <f t="shared" si="58"/>
        <v>350000000000</v>
      </c>
      <c r="L395">
        <f t="shared" si="59"/>
        <v>3500000000</v>
      </c>
      <c r="M395">
        <f t="shared" si="60"/>
        <v>35000000</v>
      </c>
      <c r="N395">
        <f t="shared" si="61"/>
        <v>350000</v>
      </c>
      <c r="O395">
        <f t="shared" si="62"/>
        <v>3500</v>
      </c>
      <c r="P395">
        <f t="shared" si="63"/>
        <v>35</v>
      </c>
      <c r="Q395" s="31">
        <f t="shared" si="75"/>
        <v>135353535353535</v>
      </c>
      <c r="R395" s="31" t="str">
        <f t="shared" si="64"/>
        <v/>
      </c>
      <c r="S395" s="1" t="str">
        <f t="shared" si="76"/>
        <v/>
      </c>
      <c r="T395" s="1" t="str">
        <f t="shared" si="77"/>
        <v/>
      </c>
      <c r="U395" s="1" t="str">
        <f t="shared" si="78"/>
        <v/>
      </c>
      <c r="V395" s="1"/>
      <c r="W395">
        <f t="shared" si="79"/>
        <v>193</v>
      </c>
      <c r="X395" s="31" t="e">
        <f t="array" ref="X395">VLOOKUP(MIN(IF($Q$203:$Q$806&gt;X394,$Q$203:$Q$806)),$Q$203:$Q$806,1,FALSE)</f>
        <v>#N/A</v>
      </c>
      <c r="Y395" s="31" t="e">
        <f t="shared" si="65"/>
        <v>#N/A</v>
      </c>
      <c r="Z395" s="31" t="e">
        <f t="shared" si="66"/>
        <v>#N/A</v>
      </c>
      <c r="AA395" s="31" t="e">
        <f t="shared" si="67"/>
        <v>#N/A</v>
      </c>
      <c r="AB395" s="31" t="e">
        <f t="shared" si="68"/>
        <v>#N/A</v>
      </c>
      <c r="AC395" s="31" t="e">
        <f t="shared" si="69"/>
        <v>#N/A</v>
      </c>
      <c r="AD395" s="31" t="e">
        <f t="shared" si="70"/>
        <v>#N/A</v>
      </c>
      <c r="AE395" s="10">
        <f t="shared" ref="AE395:AE458" si="82">IF(ISNA(Z395),0,Z395)</f>
        <v>0</v>
      </c>
      <c r="AF395" s="10">
        <f t="shared" ref="AF395:AF458" si="83">IF(ISNA(AA395),0,AA395)</f>
        <v>0</v>
      </c>
      <c r="AG395" s="10">
        <f t="shared" ref="AG395:AG458" si="84">IF(ISNA(AB395),0,AB395)</f>
        <v>0</v>
      </c>
      <c r="AH395" s="40">
        <f t="shared" si="80"/>
        <v>0</v>
      </c>
      <c r="AI395" s="9">
        <f t="shared" si="81"/>
        <v>0</v>
      </c>
    </row>
    <row r="396" spans="1:35" x14ac:dyDescent="0.25">
      <c r="A396" s="1">
        <f t="shared" si="73"/>
        <v>0</v>
      </c>
      <c r="B396" s="1" t="str">
        <f>IF('PASTE DATA HERE'!$D196="","",'PASTE DATA HERE'!A196)</f>
        <v/>
      </c>
      <c r="C396" s="1" t="str">
        <f>IF('PASTE DATA HERE'!$D196="","",'PASTE DATA HERE'!B196)</f>
        <v/>
      </c>
      <c r="D396" s="1" t="str">
        <f>IF('PASTE DATA HERE'!$D196="","",'PASTE DATA HERE'!C196)</f>
        <v/>
      </c>
      <c r="E396" s="1" t="str">
        <f>IF('PASTE DATA HERE'!$D196="","",'PASTE DATA HERE'!D196)</f>
        <v/>
      </c>
      <c r="F396" s="1"/>
      <c r="G396" s="1"/>
      <c r="H396" s="1">
        <v>194</v>
      </c>
      <c r="I396" s="1" t="str">
        <f t="shared" si="74"/>
        <v>ZZZZZZZZZ</v>
      </c>
      <c r="J396">
        <f t="shared" ref="J396:J459" si="85">IF(LEN(I396)&gt;6,VLOOKUP(LEFT(RIGHT($I396,7)),$AK$202:$AM$237,2,FALSE)*10^12,0)</f>
        <v>35000000000000</v>
      </c>
      <c r="K396">
        <f t="shared" ref="K396:K459" si="86">IF(LEN(I396)&gt;5,VLOOKUP(LEFT(RIGHT($I396,6)),$AK$202:$AM$237,2,FALSE)*10^10,0)</f>
        <v>350000000000</v>
      </c>
      <c r="L396">
        <f t="shared" ref="L396:L459" si="87">IF(LEN(I396)&gt;4,VLOOKUP(LEFT(RIGHT($I396,5)),$AK$202:$AM$237,2,FALSE)*10^8,0)</f>
        <v>3500000000</v>
      </c>
      <c r="M396">
        <f t="shared" ref="M396:M459" si="88">IF(LEN(I396)&gt;3,VLOOKUP(LEFT(RIGHT($I396,4)),$AK$202:$AM$237,2,FALSE)*10^6,0)</f>
        <v>35000000</v>
      </c>
      <c r="N396">
        <f t="shared" ref="N396:N459" si="89">IF(LEN(I396)&gt;2,VLOOKUP(LEFT(RIGHT($I396,3)),$AK$202:$AM$237,2,FALSE)*10^4,0)</f>
        <v>350000</v>
      </c>
      <c r="O396">
        <f t="shared" ref="O396:O459" si="90">IF(LEN(I396)&gt;1,VLOOKUP(LEFT(RIGHT($I396,2)),$AK$202:$AM$237,2,FALSE)*10^2,0)</f>
        <v>3500</v>
      </c>
      <c r="P396">
        <f t="shared" ref="P396:P459" si="91">IF(LEN(I396)&gt;0,VLOOKUP(LEFT(RIGHT($I396,1)),$AK$202:$AM$237,2,FALSE),0)</f>
        <v>35</v>
      </c>
      <c r="Q396" s="31">
        <f t="shared" si="75"/>
        <v>135353535353535</v>
      </c>
      <c r="R396" s="31" t="str">
        <f t="shared" ref="R396:R459" si="92">IFERROR(VLOOKUP($H396,$A$203:$E$502,2,FALSE),"")</f>
        <v/>
      </c>
      <c r="S396" s="1" t="str">
        <f t="shared" si="76"/>
        <v/>
      </c>
      <c r="T396" s="1" t="str">
        <f t="shared" si="77"/>
        <v/>
      </c>
      <c r="U396" s="1" t="str">
        <f t="shared" si="78"/>
        <v/>
      </c>
      <c r="V396" s="1"/>
      <c r="W396">
        <f t="shared" si="79"/>
        <v>194</v>
      </c>
      <c r="X396" s="31" t="e">
        <f t="array" ref="X396">VLOOKUP(MIN(IF($Q$203:$Q$806&gt;X395,$Q$203:$Q$806)),$Q$203:$Q$806,1,FALSE)</f>
        <v>#N/A</v>
      </c>
      <c r="Y396" s="31" t="e">
        <f t="shared" ref="Y396:Y459" si="93">IF(X396=135353535353535,NA(),X396)</f>
        <v>#N/A</v>
      </c>
      <c r="Z396" s="31" t="e">
        <f t="shared" ref="Z396:Z459" si="94">VLOOKUP($Y396,$Q$203:$U$806,2,FALSE)</f>
        <v>#N/A</v>
      </c>
      <c r="AA396" s="31" t="e">
        <f t="shared" ref="AA396:AA459" si="95">VLOOKUP($Y396,$Q$203:$U$806,3,FALSE)</f>
        <v>#N/A</v>
      </c>
      <c r="AB396" s="31" t="e">
        <f t="shared" ref="AB396:AB459" si="96">VLOOKUP($Y396,$Q$203:$U$806,4,FALSE)</f>
        <v>#N/A</v>
      </c>
      <c r="AC396" s="31" t="e">
        <f t="shared" ref="AC396:AC459" si="97">VLOOKUP($Y396,$Q$203:$U$502,5,FALSE)</f>
        <v>#N/A</v>
      </c>
      <c r="AD396" s="31" t="e">
        <f t="shared" ref="AD396:AD459" si="98">VLOOKUP($Y396,$Q$507:$U$806,5,FALSE)</f>
        <v>#N/A</v>
      </c>
      <c r="AE396" s="9">
        <f t="shared" si="82"/>
        <v>0</v>
      </c>
      <c r="AF396" s="9">
        <f t="shared" si="83"/>
        <v>0</v>
      </c>
      <c r="AG396" s="9">
        <f t="shared" si="84"/>
        <v>0</v>
      </c>
      <c r="AH396" s="40">
        <f t="shared" si="80"/>
        <v>0</v>
      </c>
      <c r="AI396" s="9">
        <f t="shared" si="81"/>
        <v>0</v>
      </c>
    </row>
    <row r="397" spans="1:35" x14ac:dyDescent="0.25">
      <c r="A397" s="1">
        <f t="shared" ref="A397:A460" si="99">IF(B397="",A396,A396+1)</f>
        <v>0</v>
      </c>
      <c r="B397" s="1" t="str">
        <f>IF('PASTE DATA HERE'!$D197="","",'PASTE DATA HERE'!A197)</f>
        <v/>
      </c>
      <c r="C397" s="1" t="str">
        <f>IF('PASTE DATA HERE'!$D197="","",'PASTE DATA HERE'!B197)</f>
        <v/>
      </c>
      <c r="D397" s="1" t="str">
        <f>IF('PASTE DATA HERE'!$D197="","",'PASTE DATA HERE'!C197)</f>
        <v/>
      </c>
      <c r="E397" s="1" t="str">
        <f>IF('PASTE DATA HERE'!$D197="","",'PASTE DATA HERE'!D197)</f>
        <v/>
      </c>
      <c r="F397" s="1"/>
      <c r="G397" s="1"/>
      <c r="H397" s="1">
        <v>195</v>
      </c>
      <c r="I397" s="1" t="str">
        <f t="shared" ref="I397:I460" si="100">IFERROR(VLOOKUP($H397,$A$203:$E$502,2,FALSE),"ZZZZZZZZZ")</f>
        <v>ZZZZZZZZZ</v>
      </c>
      <c r="J397">
        <f t="shared" si="85"/>
        <v>35000000000000</v>
      </c>
      <c r="K397">
        <f t="shared" si="86"/>
        <v>350000000000</v>
      </c>
      <c r="L397">
        <f t="shared" si="87"/>
        <v>3500000000</v>
      </c>
      <c r="M397">
        <f t="shared" si="88"/>
        <v>35000000</v>
      </c>
      <c r="N397">
        <f t="shared" si="89"/>
        <v>350000</v>
      </c>
      <c r="O397">
        <f t="shared" si="90"/>
        <v>3500</v>
      </c>
      <c r="P397">
        <f t="shared" si="91"/>
        <v>35</v>
      </c>
      <c r="Q397" s="31">
        <f t="shared" ref="Q397:Q460" si="101">SUM(J397:P397)+10^14</f>
        <v>135353535353535</v>
      </c>
      <c r="R397" s="31" t="str">
        <f t="shared" si="92"/>
        <v/>
      </c>
      <c r="S397" s="1" t="str">
        <f t="shared" ref="S397:S460" si="102">IFERROR(VLOOKUP($H397,$A$203:$E$502,3,FALSE),"")</f>
        <v/>
      </c>
      <c r="T397" s="1" t="str">
        <f t="shared" ref="T397:T460" si="103">IFERROR(VLOOKUP($H397,$A$203:$E$502,4,FALSE),"")</f>
        <v/>
      </c>
      <c r="U397" s="1" t="str">
        <f t="shared" ref="U397:U460" si="104">IFERROR(VLOOKUP($H397,$A$203:$E$502,5,FALSE),"")</f>
        <v/>
      </c>
      <c r="V397" s="1"/>
      <c r="W397">
        <f t="shared" ref="W397:W460" si="105">H397</f>
        <v>195</v>
      </c>
      <c r="X397" s="31" t="e">
        <f t="array" ref="X397">VLOOKUP(MIN(IF($Q$203:$Q$806&gt;X396,$Q$203:$Q$806)),$Q$203:$Q$806,1,FALSE)</f>
        <v>#N/A</v>
      </c>
      <c r="Y397" s="31" t="e">
        <f t="shared" si="93"/>
        <v>#N/A</v>
      </c>
      <c r="Z397" s="31" t="e">
        <f t="shared" si="94"/>
        <v>#N/A</v>
      </c>
      <c r="AA397" s="31" t="e">
        <f t="shared" si="95"/>
        <v>#N/A</v>
      </c>
      <c r="AB397" s="31" t="e">
        <f t="shared" si="96"/>
        <v>#N/A</v>
      </c>
      <c r="AC397" s="31" t="e">
        <f t="shared" si="97"/>
        <v>#N/A</v>
      </c>
      <c r="AD397" s="31" t="e">
        <f t="shared" si="98"/>
        <v>#N/A</v>
      </c>
      <c r="AE397" s="10">
        <f t="shared" si="82"/>
        <v>0</v>
      </c>
      <c r="AF397" s="10">
        <f t="shared" si="83"/>
        <v>0</v>
      </c>
      <c r="AG397" s="10">
        <f t="shared" si="84"/>
        <v>0</v>
      </c>
      <c r="AH397" s="40">
        <f t="shared" si="80"/>
        <v>0</v>
      </c>
      <c r="AI397" s="9">
        <f t="shared" si="81"/>
        <v>0</v>
      </c>
    </row>
    <row r="398" spans="1:35" x14ac:dyDescent="0.25">
      <c r="A398" s="1">
        <f t="shared" si="99"/>
        <v>0</v>
      </c>
      <c r="B398" s="1" t="str">
        <f>IF('PASTE DATA HERE'!$D198="","",'PASTE DATA HERE'!A198)</f>
        <v/>
      </c>
      <c r="C398" s="1" t="str">
        <f>IF('PASTE DATA HERE'!$D198="","",'PASTE DATA HERE'!B198)</f>
        <v/>
      </c>
      <c r="D398" s="1" t="str">
        <f>IF('PASTE DATA HERE'!$D198="","",'PASTE DATA HERE'!C198)</f>
        <v/>
      </c>
      <c r="E398" s="1" t="str">
        <f>IF('PASTE DATA HERE'!$D198="","",'PASTE DATA HERE'!D198)</f>
        <v/>
      </c>
      <c r="F398" s="1"/>
      <c r="G398" s="1"/>
      <c r="H398" s="1">
        <v>196</v>
      </c>
      <c r="I398" s="1" t="str">
        <f t="shared" si="100"/>
        <v>ZZZZZZZZZ</v>
      </c>
      <c r="J398">
        <f t="shared" si="85"/>
        <v>35000000000000</v>
      </c>
      <c r="K398">
        <f t="shared" si="86"/>
        <v>350000000000</v>
      </c>
      <c r="L398">
        <f t="shared" si="87"/>
        <v>3500000000</v>
      </c>
      <c r="M398">
        <f t="shared" si="88"/>
        <v>35000000</v>
      </c>
      <c r="N398">
        <f t="shared" si="89"/>
        <v>350000</v>
      </c>
      <c r="O398">
        <f t="shared" si="90"/>
        <v>3500</v>
      </c>
      <c r="P398">
        <f t="shared" si="91"/>
        <v>35</v>
      </c>
      <c r="Q398" s="31">
        <f t="shared" si="101"/>
        <v>135353535353535</v>
      </c>
      <c r="R398" s="31" t="str">
        <f t="shared" si="92"/>
        <v/>
      </c>
      <c r="S398" s="1" t="str">
        <f t="shared" si="102"/>
        <v/>
      </c>
      <c r="T398" s="1" t="str">
        <f t="shared" si="103"/>
        <v/>
      </c>
      <c r="U398" s="1" t="str">
        <f t="shared" si="104"/>
        <v/>
      </c>
      <c r="V398" s="1"/>
      <c r="W398">
        <f t="shared" si="105"/>
        <v>196</v>
      </c>
      <c r="X398" s="31" t="e">
        <f t="array" ref="X398">VLOOKUP(MIN(IF($Q$203:$Q$806&gt;X397,$Q$203:$Q$806)),$Q$203:$Q$806,1,FALSE)</f>
        <v>#N/A</v>
      </c>
      <c r="Y398" s="31" t="e">
        <f t="shared" si="93"/>
        <v>#N/A</v>
      </c>
      <c r="Z398" s="31" t="e">
        <f t="shared" si="94"/>
        <v>#N/A</v>
      </c>
      <c r="AA398" s="31" t="e">
        <f t="shared" si="95"/>
        <v>#N/A</v>
      </c>
      <c r="AB398" s="31" t="e">
        <f t="shared" si="96"/>
        <v>#N/A</v>
      </c>
      <c r="AC398" s="31" t="e">
        <f t="shared" si="97"/>
        <v>#N/A</v>
      </c>
      <c r="AD398" s="31" t="e">
        <f t="shared" si="98"/>
        <v>#N/A</v>
      </c>
      <c r="AE398" s="9">
        <f t="shared" si="82"/>
        <v>0</v>
      </c>
      <c r="AF398" s="9">
        <f t="shared" si="83"/>
        <v>0</v>
      </c>
      <c r="AG398" s="9">
        <f t="shared" si="84"/>
        <v>0</v>
      </c>
      <c r="AH398" s="40">
        <f t="shared" si="80"/>
        <v>0</v>
      </c>
      <c r="AI398" s="9">
        <f t="shared" si="81"/>
        <v>0</v>
      </c>
    </row>
    <row r="399" spans="1:35" x14ac:dyDescent="0.25">
      <c r="A399" s="1">
        <f t="shared" si="99"/>
        <v>0</v>
      </c>
      <c r="B399" s="1" t="str">
        <f>IF('PASTE DATA HERE'!$D199="","",'PASTE DATA HERE'!A199)</f>
        <v/>
      </c>
      <c r="C399" s="1" t="str">
        <f>IF('PASTE DATA HERE'!$D199="","",'PASTE DATA HERE'!B199)</f>
        <v/>
      </c>
      <c r="D399" s="1" t="str">
        <f>IF('PASTE DATA HERE'!$D199="","",'PASTE DATA HERE'!C199)</f>
        <v/>
      </c>
      <c r="E399" s="1" t="str">
        <f>IF('PASTE DATA HERE'!$D199="","",'PASTE DATA HERE'!D199)</f>
        <v/>
      </c>
      <c r="F399" s="1"/>
      <c r="G399" s="1"/>
      <c r="H399" s="1">
        <v>197</v>
      </c>
      <c r="I399" s="1" t="str">
        <f t="shared" si="100"/>
        <v>ZZZZZZZZZ</v>
      </c>
      <c r="J399">
        <f t="shared" si="85"/>
        <v>35000000000000</v>
      </c>
      <c r="K399">
        <f t="shared" si="86"/>
        <v>350000000000</v>
      </c>
      <c r="L399">
        <f t="shared" si="87"/>
        <v>3500000000</v>
      </c>
      <c r="M399">
        <f t="shared" si="88"/>
        <v>35000000</v>
      </c>
      <c r="N399">
        <f t="shared" si="89"/>
        <v>350000</v>
      </c>
      <c r="O399">
        <f t="shared" si="90"/>
        <v>3500</v>
      </c>
      <c r="P399">
        <f t="shared" si="91"/>
        <v>35</v>
      </c>
      <c r="Q399" s="31">
        <f t="shared" si="101"/>
        <v>135353535353535</v>
      </c>
      <c r="R399" s="31" t="str">
        <f t="shared" si="92"/>
        <v/>
      </c>
      <c r="S399" s="1" t="str">
        <f t="shared" si="102"/>
        <v/>
      </c>
      <c r="T399" s="1" t="str">
        <f t="shared" si="103"/>
        <v/>
      </c>
      <c r="U399" s="1" t="str">
        <f t="shared" si="104"/>
        <v/>
      </c>
      <c r="V399" s="1"/>
      <c r="W399">
        <f t="shared" si="105"/>
        <v>197</v>
      </c>
      <c r="X399" s="31" t="e">
        <f t="array" ref="X399">VLOOKUP(MIN(IF($Q$203:$Q$806&gt;X398,$Q$203:$Q$806)),$Q$203:$Q$806,1,FALSE)</f>
        <v>#N/A</v>
      </c>
      <c r="Y399" s="31" t="e">
        <f t="shared" si="93"/>
        <v>#N/A</v>
      </c>
      <c r="Z399" s="31" t="e">
        <f t="shared" si="94"/>
        <v>#N/A</v>
      </c>
      <c r="AA399" s="31" t="e">
        <f t="shared" si="95"/>
        <v>#N/A</v>
      </c>
      <c r="AB399" s="31" t="e">
        <f t="shared" si="96"/>
        <v>#N/A</v>
      </c>
      <c r="AC399" s="31" t="e">
        <f t="shared" si="97"/>
        <v>#N/A</v>
      </c>
      <c r="AD399" s="31" t="e">
        <f t="shared" si="98"/>
        <v>#N/A</v>
      </c>
      <c r="AE399" s="10">
        <f t="shared" si="82"/>
        <v>0</v>
      </c>
      <c r="AF399" s="10">
        <f t="shared" si="83"/>
        <v>0</v>
      </c>
      <c r="AG399" s="10">
        <f t="shared" si="84"/>
        <v>0</v>
      </c>
      <c r="AH399" s="40">
        <f t="shared" si="80"/>
        <v>0</v>
      </c>
      <c r="AI399" s="9">
        <f t="shared" si="81"/>
        <v>0</v>
      </c>
    </row>
    <row r="400" spans="1:35" x14ac:dyDescent="0.25">
      <c r="A400" s="1">
        <f t="shared" si="99"/>
        <v>0</v>
      </c>
      <c r="B400" s="1" t="str">
        <f>IF('PASTE DATA HERE'!$D200="","",'PASTE DATA HERE'!A200)</f>
        <v/>
      </c>
      <c r="C400" s="1" t="str">
        <f>IF('PASTE DATA HERE'!$D200="","",'PASTE DATA HERE'!B200)</f>
        <v/>
      </c>
      <c r="D400" s="1" t="str">
        <f>IF('PASTE DATA HERE'!$D200="","",'PASTE DATA HERE'!C200)</f>
        <v/>
      </c>
      <c r="E400" s="1" t="str">
        <f>IF('PASTE DATA HERE'!$D200="","",'PASTE DATA HERE'!D200)</f>
        <v/>
      </c>
      <c r="F400" s="1"/>
      <c r="G400" s="1"/>
      <c r="H400" s="1">
        <v>198</v>
      </c>
      <c r="I400" s="1" t="str">
        <f t="shared" si="100"/>
        <v>ZZZZZZZZZ</v>
      </c>
      <c r="J400">
        <f t="shared" si="85"/>
        <v>35000000000000</v>
      </c>
      <c r="K400">
        <f t="shared" si="86"/>
        <v>350000000000</v>
      </c>
      <c r="L400">
        <f t="shared" si="87"/>
        <v>3500000000</v>
      </c>
      <c r="M400">
        <f t="shared" si="88"/>
        <v>35000000</v>
      </c>
      <c r="N400">
        <f t="shared" si="89"/>
        <v>350000</v>
      </c>
      <c r="O400">
        <f t="shared" si="90"/>
        <v>3500</v>
      </c>
      <c r="P400">
        <f t="shared" si="91"/>
        <v>35</v>
      </c>
      <c r="Q400" s="31">
        <f t="shared" si="101"/>
        <v>135353535353535</v>
      </c>
      <c r="R400" s="31" t="str">
        <f t="shared" si="92"/>
        <v/>
      </c>
      <c r="S400" s="1" t="str">
        <f t="shared" si="102"/>
        <v/>
      </c>
      <c r="T400" s="1" t="str">
        <f t="shared" si="103"/>
        <v/>
      </c>
      <c r="U400" s="1" t="str">
        <f t="shared" si="104"/>
        <v/>
      </c>
      <c r="V400" s="1"/>
      <c r="W400">
        <f t="shared" si="105"/>
        <v>198</v>
      </c>
      <c r="X400" s="31" t="e">
        <f t="array" ref="X400">VLOOKUP(MIN(IF($Q$203:$Q$806&gt;X399,$Q$203:$Q$806)),$Q$203:$Q$806,1,FALSE)</f>
        <v>#N/A</v>
      </c>
      <c r="Y400" s="31" t="e">
        <f t="shared" si="93"/>
        <v>#N/A</v>
      </c>
      <c r="Z400" s="31" t="e">
        <f t="shared" si="94"/>
        <v>#N/A</v>
      </c>
      <c r="AA400" s="31" t="e">
        <f t="shared" si="95"/>
        <v>#N/A</v>
      </c>
      <c r="AB400" s="31" t="e">
        <f t="shared" si="96"/>
        <v>#N/A</v>
      </c>
      <c r="AC400" s="31" t="e">
        <f t="shared" si="97"/>
        <v>#N/A</v>
      </c>
      <c r="AD400" s="31" t="e">
        <f t="shared" si="98"/>
        <v>#N/A</v>
      </c>
      <c r="AE400" s="9">
        <f t="shared" si="82"/>
        <v>0</v>
      </c>
      <c r="AF400" s="9">
        <f t="shared" si="83"/>
        <v>0</v>
      </c>
      <c r="AG400" s="9">
        <f t="shared" si="84"/>
        <v>0</v>
      </c>
      <c r="AH400" s="40">
        <f t="shared" si="80"/>
        <v>0</v>
      </c>
      <c r="AI400" s="9">
        <f t="shared" si="81"/>
        <v>0</v>
      </c>
    </row>
    <row r="401" spans="1:35" x14ac:dyDescent="0.25">
      <c r="A401" s="1">
        <f t="shared" si="99"/>
        <v>0</v>
      </c>
      <c r="B401" s="1" t="str">
        <f>IF('PASTE DATA HERE'!$D201="","",'PASTE DATA HERE'!A201)</f>
        <v/>
      </c>
      <c r="C401" s="1" t="str">
        <f>IF('PASTE DATA HERE'!$D201="","",'PASTE DATA HERE'!B201)</f>
        <v/>
      </c>
      <c r="D401" s="1" t="str">
        <f>IF('PASTE DATA HERE'!$D201="","",'PASTE DATA HERE'!C201)</f>
        <v/>
      </c>
      <c r="E401" s="1" t="str">
        <f>IF('PASTE DATA HERE'!$D201="","",'PASTE DATA HERE'!D201)</f>
        <v/>
      </c>
      <c r="F401" s="1"/>
      <c r="G401" s="1"/>
      <c r="H401" s="1">
        <v>199</v>
      </c>
      <c r="I401" s="1" t="str">
        <f t="shared" si="100"/>
        <v>ZZZZZZZZZ</v>
      </c>
      <c r="J401">
        <f t="shared" si="85"/>
        <v>35000000000000</v>
      </c>
      <c r="K401">
        <f t="shared" si="86"/>
        <v>350000000000</v>
      </c>
      <c r="L401">
        <f t="shared" si="87"/>
        <v>3500000000</v>
      </c>
      <c r="M401">
        <f t="shared" si="88"/>
        <v>35000000</v>
      </c>
      <c r="N401">
        <f t="shared" si="89"/>
        <v>350000</v>
      </c>
      <c r="O401">
        <f t="shared" si="90"/>
        <v>3500</v>
      </c>
      <c r="P401">
        <f t="shared" si="91"/>
        <v>35</v>
      </c>
      <c r="Q401" s="31">
        <f t="shared" si="101"/>
        <v>135353535353535</v>
      </c>
      <c r="R401" s="31" t="str">
        <f t="shared" si="92"/>
        <v/>
      </c>
      <c r="S401" s="1" t="str">
        <f t="shared" si="102"/>
        <v/>
      </c>
      <c r="T401" s="1" t="str">
        <f t="shared" si="103"/>
        <v/>
      </c>
      <c r="U401" s="1" t="str">
        <f t="shared" si="104"/>
        <v/>
      </c>
      <c r="V401" s="1"/>
      <c r="W401">
        <f t="shared" si="105"/>
        <v>199</v>
      </c>
      <c r="X401" s="31" t="e">
        <f t="array" ref="X401">VLOOKUP(MIN(IF($Q$203:$Q$806&gt;X400,$Q$203:$Q$806)),$Q$203:$Q$806,1,FALSE)</f>
        <v>#N/A</v>
      </c>
      <c r="Y401" s="31" t="e">
        <f t="shared" si="93"/>
        <v>#N/A</v>
      </c>
      <c r="Z401" s="31" t="e">
        <f t="shared" si="94"/>
        <v>#N/A</v>
      </c>
      <c r="AA401" s="31" t="e">
        <f t="shared" si="95"/>
        <v>#N/A</v>
      </c>
      <c r="AB401" s="31" t="e">
        <f t="shared" si="96"/>
        <v>#N/A</v>
      </c>
      <c r="AC401" s="31" t="e">
        <f t="shared" si="97"/>
        <v>#N/A</v>
      </c>
      <c r="AD401" s="31" t="e">
        <f t="shared" si="98"/>
        <v>#N/A</v>
      </c>
      <c r="AE401" s="10">
        <f t="shared" si="82"/>
        <v>0</v>
      </c>
      <c r="AF401" s="10">
        <f t="shared" si="83"/>
        <v>0</v>
      </c>
      <c r="AG401" s="10">
        <f t="shared" si="84"/>
        <v>0</v>
      </c>
      <c r="AH401" s="40">
        <f t="shared" si="80"/>
        <v>0</v>
      </c>
      <c r="AI401" s="9">
        <f t="shared" si="81"/>
        <v>0</v>
      </c>
    </row>
    <row r="402" spans="1:35" x14ac:dyDescent="0.25">
      <c r="A402" s="1">
        <f t="shared" si="99"/>
        <v>0</v>
      </c>
      <c r="B402" s="1" t="str">
        <f>IF('PASTE DATA HERE'!$D202="","",'PASTE DATA HERE'!A202)</f>
        <v/>
      </c>
      <c r="C402" s="1" t="str">
        <f>IF('PASTE DATA HERE'!$D202="","",'PASTE DATA HERE'!B202)</f>
        <v/>
      </c>
      <c r="D402" s="1" t="str">
        <f>IF('PASTE DATA HERE'!$D202="","",'PASTE DATA HERE'!C202)</f>
        <v/>
      </c>
      <c r="E402" s="1" t="str">
        <f>IF('PASTE DATA HERE'!$D202="","",'PASTE DATA HERE'!D202)</f>
        <v/>
      </c>
      <c r="F402" s="1"/>
      <c r="G402" s="1"/>
      <c r="H402" s="1">
        <v>200</v>
      </c>
      <c r="I402" s="1" t="str">
        <f t="shared" si="100"/>
        <v>ZZZZZZZZZ</v>
      </c>
      <c r="J402">
        <f t="shared" si="85"/>
        <v>35000000000000</v>
      </c>
      <c r="K402">
        <f t="shared" si="86"/>
        <v>350000000000</v>
      </c>
      <c r="L402">
        <f t="shared" si="87"/>
        <v>3500000000</v>
      </c>
      <c r="M402">
        <f t="shared" si="88"/>
        <v>35000000</v>
      </c>
      <c r="N402">
        <f t="shared" si="89"/>
        <v>350000</v>
      </c>
      <c r="O402">
        <f t="shared" si="90"/>
        <v>3500</v>
      </c>
      <c r="P402">
        <f t="shared" si="91"/>
        <v>35</v>
      </c>
      <c r="Q402" s="31">
        <f t="shared" si="101"/>
        <v>135353535353535</v>
      </c>
      <c r="R402" s="31" t="str">
        <f t="shared" si="92"/>
        <v/>
      </c>
      <c r="S402" s="1" t="str">
        <f t="shared" si="102"/>
        <v/>
      </c>
      <c r="T402" s="1" t="str">
        <f t="shared" si="103"/>
        <v/>
      </c>
      <c r="U402" s="1" t="str">
        <f t="shared" si="104"/>
        <v/>
      </c>
      <c r="V402" s="1"/>
      <c r="W402">
        <f t="shared" si="105"/>
        <v>200</v>
      </c>
      <c r="X402" s="31" t="e">
        <f t="array" ref="X402">VLOOKUP(MIN(IF($Q$203:$Q$806&gt;X401,$Q$203:$Q$806)),$Q$203:$Q$806,1,FALSE)</f>
        <v>#N/A</v>
      </c>
      <c r="Y402" s="31" t="e">
        <f t="shared" si="93"/>
        <v>#N/A</v>
      </c>
      <c r="Z402" s="31" t="e">
        <f t="shared" si="94"/>
        <v>#N/A</v>
      </c>
      <c r="AA402" s="31" t="e">
        <f t="shared" si="95"/>
        <v>#N/A</v>
      </c>
      <c r="AB402" s="31" t="e">
        <f t="shared" si="96"/>
        <v>#N/A</v>
      </c>
      <c r="AC402" s="31" t="e">
        <f t="shared" si="97"/>
        <v>#N/A</v>
      </c>
      <c r="AD402" s="31" t="e">
        <f t="shared" si="98"/>
        <v>#N/A</v>
      </c>
      <c r="AE402" s="9">
        <f t="shared" si="82"/>
        <v>0</v>
      </c>
      <c r="AF402" s="9">
        <f t="shared" si="83"/>
        <v>0</v>
      </c>
      <c r="AG402" s="9">
        <f t="shared" si="84"/>
        <v>0</v>
      </c>
      <c r="AH402" s="40">
        <f t="shared" si="80"/>
        <v>0</v>
      </c>
      <c r="AI402" s="9">
        <f t="shared" si="81"/>
        <v>0</v>
      </c>
    </row>
    <row r="403" spans="1:35" x14ac:dyDescent="0.25">
      <c r="A403" s="1">
        <f t="shared" si="99"/>
        <v>0</v>
      </c>
      <c r="B403" s="1" t="str">
        <f>IF('PASTE DATA HERE'!$D203="","",'PASTE DATA HERE'!A203)</f>
        <v/>
      </c>
      <c r="C403" s="1" t="str">
        <f>IF('PASTE DATA HERE'!$D203="","",'PASTE DATA HERE'!B203)</f>
        <v/>
      </c>
      <c r="D403" s="1" t="str">
        <f>IF('PASTE DATA HERE'!$D203="","",'PASTE DATA HERE'!C203)</f>
        <v/>
      </c>
      <c r="E403" s="1" t="str">
        <f>IF('PASTE DATA HERE'!$D203="","",'PASTE DATA HERE'!D203)</f>
        <v/>
      </c>
      <c r="F403" s="1"/>
      <c r="G403" s="1"/>
      <c r="H403" s="1">
        <v>201</v>
      </c>
      <c r="I403" s="1" t="str">
        <f t="shared" si="100"/>
        <v>ZZZZZZZZZ</v>
      </c>
      <c r="J403">
        <f t="shared" si="85"/>
        <v>35000000000000</v>
      </c>
      <c r="K403">
        <f t="shared" si="86"/>
        <v>350000000000</v>
      </c>
      <c r="L403">
        <f t="shared" si="87"/>
        <v>3500000000</v>
      </c>
      <c r="M403">
        <f t="shared" si="88"/>
        <v>35000000</v>
      </c>
      <c r="N403">
        <f t="shared" si="89"/>
        <v>350000</v>
      </c>
      <c r="O403">
        <f t="shared" si="90"/>
        <v>3500</v>
      </c>
      <c r="P403">
        <f t="shared" si="91"/>
        <v>35</v>
      </c>
      <c r="Q403" s="31">
        <f t="shared" si="101"/>
        <v>135353535353535</v>
      </c>
      <c r="R403" s="31" t="str">
        <f t="shared" si="92"/>
        <v/>
      </c>
      <c r="S403" s="1" t="str">
        <f t="shared" si="102"/>
        <v/>
      </c>
      <c r="T403" s="1" t="str">
        <f t="shared" si="103"/>
        <v/>
      </c>
      <c r="U403" s="1" t="str">
        <f t="shared" si="104"/>
        <v/>
      </c>
      <c r="V403" s="1"/>
      <c r="W403">
        <f t="shared" si="105"/>
        <v>201</v>
      </c>
      <c r="X403" s="31" t="e">
        <f t="array" ref="X403">VLOOKUP(MIN(IF($Q$203:$Q$806&gt;X402,$Q$203:$Q$806)),$Q$203:$Q$806,1,FALSE)</f>
        <v>#N/A</v>
      </c>
      <c r="Y403" s="31" t="e">
        <f t="shared" si="93"/>
        <v>#N/A</v>
      </c>
      <c r="Z403" s="31" t="e">
        <f t="shared" si="94"/>
        <v>#N/A</v>
      </c>
      <c r="AA403" s="31" t="e">
        <f t="shared" si="95"/>
        <v>#N/A</v>
      </c>
      <c r="AB403" s="31" t="e">
        <f t="shared" si="96"/>
        <v>#N/A</v>
      </c>
      <c r="AC403" s="31" t="e">
        <f t="shared" si="97"/>
        <v>#N/A</v>
      </c>
      <c r="AD403" s="31" t="e">
        <f t="shared" si="98"/>
        <v>#N/A</v>
      </c>
      <c r="AE403" s="10">
        <f t="shared" si="82"/>
        <v>0</v>
      </c>
      <c r="AF403" s="10">
        <f t="shared" si="83"/>
        <v>0</v>
      </c>
      <c r="AG403" s="10">
        <f t="shared" si="84"/>
        <v>0</v>
      </c>
      <c r="AH403" s="40">
        <f t="shared" si="80"/>
        <v>0</v>
      </c>
      <c r="AI403" s="9">
        <f t="shared" si="81"/>
        <v>0</v>
      </c>
    </row>
    <row r="404" spans="1:35" x14ac:dyDescent="0.25">
      <c r="A404" s="1">
        <f t="shared" si="99"/>
        <v>0</v>
      </c>
      <c r="B404" s="1" t="str">
        <f>IF('PASTE DATA HERE'!$D204="","",'PASTE DATA HERE'!A204)</f>
        <v/>
      </c>
      <c r="C404" s="1" t="str">
        <f>IF('PASTE DATA HERE'!$D204="","",'PASTE DATA HERE'!B204)</f>
        <v/>
      </c>
      <c r="D404" s="1" t="str">
        <f>IF('PASTE DATA HERE'!$D204="","",'PASTE DATA HERE'!C204)</f>
        <v/>
      </c>
      <c r="E404" s="1" t="str">
        <f>IF('PASTE DATA HERE'!$D204="","",'PASTE DATA HERE'!D204)</f>
        <v/>
      </c>
      <c r="F404" s="1"/>
      <c r="G404" s="1"/>
      <c r="H404" s="1">
        <v>202</v>
      </c>
      <c r="I404" s="1" t="str">
        <f t="shared" si="100"/>
        <v>ZZZZZZZZZ</v>
      </c>
      <c r="J404">
        <f t="shared" si="85"/>
        <v>35000000000000</v>
      </c>
      <c r="K404">
        <f t="shared" si="86"/>
        <v>350000000000</v>
      </c>
      <c r="L404">
        <f t="shared" si="87"/>
        <v>3500000000</v>
      </c>
      <c r="M404">
        <f t="shared" si="88"/>
        <v>35000000</v>
      </c>
      <c r="N404">
        <f t="shared" si="89"/>
        <v>350000</v>
      </c>
      <c r="O404">
        <f t="shared" si="90"/>
        <v>3500</v>
      </c>
      <c r="P404">
        <f t="shared" si="91"/>
        <v>35</v>
      </c>
      <c r="Q404" s="31">
        <f t="shared" si="101"/>
        <v>135353535353535</v>
      </c>
      <c r="R404" s="31" t="str">
        <f t="shared" si="92"/>
        <v/>
      </c>
      <c r="S404" s="1" t="str">
        <f t="shared" si="102"/>
        <v/>
      </c>
      <c r="T404" s="1" t="str">
        <f t="shared" si="103"/>
        <v/>
      </c>
      <c r="U404" s="1" t="str">
        <f t="shared" si="104"/>
        <v/>
      </c>
      <c r="V404" s="1"/>
      <c r="W404">
        <f t="shared" si="105"/>
        <v>202</v>
      </c>
      <c r="X404" s="31" t="e">
        <f t="array" ref="X404">VLOOKUP(MIN(IF($Q$203:$Q$806&gt;X403,$Q$203:$Q$806)),$Q$203:$Q$806,1,FALSE)</f>
        <v>#N/A</v>
      </c>
      <c r="Y404" s="31" t="e">
        <f t="shared" si="93"/>
        <v>#N/A</v>
      </c>
      <c r="Z404" s="31" t="e">
        <f t="shared" si="94"/>
        <v>#N/A</v>
      </c>
      <c r="AA404" s="31" t="e">
        <f t="shared" si="95"/>
        <v>#N/A</v>
      </c>
      <c r="AB404" s="31" t="e">
        <f t="shared" si="96"/>
        <v>#N/A</v>
      </c>
      <c r="AC404" s="31" t="e">
        <f t="shared" si="97"/>
        <v>#N/A</v>
      </c>
      <c r="AD404" s="31" t="e">
        <f t="shared" si="98"/>
        <v>#N/A</v>
      </c>
      <c r="AE404" s="9">
        <f t="shared" si="82"/>
        <v>0</v>
      </c>
      <c r="AF404" s="9">
        <f t="shared" si="83"/>
        <v>0</v>
      </c>
      <c r="AG404" s="9">
        <f t="shared" si="84"/>
        <v>0</v>
      </c>
      <c r="AH404" s="40">
        <f t="shared" si="80"/>
        <v>0</v>
      </c>
      <c r="AI404" s="9">
        <f t="shared" si="81"/>
        <v>0</v>
      </c>
    </row>
    <row r="405" spans="1:35" x14ac:dyDescent="0.25">
      <c r="A405" s="1">
        <f t="shared" si="99"/>
        <v>0</v>
      </c>
      <c r="B405" s="1" t="str">
        <f>IF('PASTE DATA HERE'!$D205="","",'PASTE DATA HERE'!A205)</f>
        <v/>
      </c>
      <c r="C405" s="1" t="str">
        <f>IF('PASTE DATA HERE'!$D205="","",'PASTE DATA HERE'!B205)</f>
        <v/>
      </c>
      <c r="D405" s="1" t="str">
        <f>IF('PASTE DATA HERE'!$D205="","",'PASTE DATA HERE'!C205)</f>
        <v/>
      </c>
      <c r="E405" s="1" t="str">
        <f>IF('PASTE DATA HERE'!$D205="","",'PASTE DATA HERE'!D205)</f>
        <v/>
      </c>
      <c r="F405" s="1"/>
      <c r="G405" s="1"/>
      <c r="H405" s="1">
        <v>203</v>
      </c>
      <c r="I405" s="1" t="str">
        <f t="shared" si="100"/>
        <v>ZZZZZZZZZ</v>
      </c>
      <c r="J405">
        <f t="shared" si="85"/>
        <v>35000000000000</v>
      </c>
      <c r="K405">
        <f t="shared" si="86"/>
        <v>350000000000</v>
      </c>
      <c r="L405">
        <f t="shared" si="87"/>
        <v>3500000000</v>
      </c>
      <c r="M405">
        <f t="shared" si="88"/>
        <v>35000000</v>
      </c>
      <c r="N405">
        <f t="shared" si="89"/>
        <v>350000</v>
      </c>
      <c r="O405">
        <f t="shared" si="90"/>
        <v>3500</v>
      </c>
      <c r="P405">
        <f t="shared" si="91"/>
        <v>35</v>
      </c>
      <c r="Q405" s="31">
        <f t="shared" si="101"/>
        <v>135353535353535</v>
      </c>
      <c r="R405" s="31" t="str">
        <f t="shared" si="92"/>
        <v/>
      </c>
      <c r="S405" s="1" t="str">
        <f t="shared" si="102"/>
        <v/>
      </c>
      <c r="T405" s="1" t="str">
        <f t="shared" si="103"/>
        <v/>
      </c>
      <c r="U405" s="1" t="str">
        <f t="shared" si="104"/>
        <v/>
      </c>
      <c r="V405" s="1"/>
      <c r="W405">
        <f t="shared" si="105"/>
        <v>203</v>
      </c>
      <c r="X405" s="31" t="e">
        <f t="array" ref="X405">VLOOKUP(MIN(IF($Q$203:$Q$806&gt;X404,$Q$203:$Q$806)),$Q$203:$Q$806,1,FALSE)</f>
        <v>#N/A</v>
      </c>
      <c r="Y405" s="31" t="e">
        <f t="shared" si="93"/>
        <v>#N/A</v>
      </c>
      <c r="Z405" s="31" t="e">
        <f t="shared" si="94"/>
        <v>#N/A</v>
      </c>
      <c r="AA405" s="31" t="e">
        <f t="shared" si="95"/>
        <v>#N/A</v>
      </c>
      <c r="AB405" s="31" t="e">
        <f t="shared" si="96"/>
        <v>#N/A</v>
      </c>
      <c r="AC405" s="31" t="e">
        <f t="shared" si="97"/>
        <v>#N/A</v>
      </c>
      <c r="AD405" s="31" t="e">
        <f t="shared" si="98"/>
        <v>#N/A</v>
      </c>
      <c r="AE405" s="10">
        <f t="shared" si="82"/>
        <v>0</v>
      </c>
      <c r="AF405" s="10">
        <f t="shared" si="83"/>
        <v>0</v>
      </c>
      <c r="AG405" s="10">
        <f t="shared" si="84"/>
        <v>0</v>
      </c>
      <c r="AH405" s="40">
        <f t="shared" si="80"/>
        <v>0</v>
      </c>
      <c r="AI405" s="9">
        <f t="shared" si="81"/>
        <v>0</v>
      </c>
    </row>
    <row r="406" spans="1:35" x14ac:dyDescent="0.25">
      <c r="A406" s="1">
        <f t="shared" si="99"/>
        <v>0</v>
      </c>
      <c r="B406" s="1" t="str">
        <f>IF('PASTE DATA HERE'!$D206="","",'PASTE DATA HERE'!A206)</f>
        <v/>
      </c>
      <c r="C406" s="1" t="str">
        <f>IF('PASTE DATA HERE'!$D206="","",'PASTE DATA HERE'!B206)</f>
        <v/>
      </c>
      <c r="D406" s="1" t="str">
        <f>IF('PASTE DATA HERE'!$D206="","",'PASTE DATA HERE'!C206)</f>
        <v/>
      </c>
      <c r="E406" s="1" t="str">
        <f>IF('PASTE DATA HERE'!$D206="","",'PASTE DATA HERE'!D206)</f>
        <v/>
      </c>
      <c r="F406" s="1"/>
      <c r="G406" s="1"/>
      <c r="H406" s="1">
        <v>204</v>
      </c>
      <c r="I406" s="1" t="str">
        <f t="shared" si="100"/>
        <v>ZZZZZZZZZ</v>
      </c>
      <c r="J406">
        <f t="shared" si="85"/>
        <v>35000000000000</v>
      </c>
      <c r="K406">
        <f t="shared" si="86"/>
        <v>350000000000</v>
      </c>
      <c r="L406">
        <f t="shared" si="87"/>
        <v>3500000000</v>
      </c>
      <c r="M406">
        <f t="shared" si="88"/>
        <v>35000000</v>
      </c>
      <c r="N406">
        <f t="shared" si="89"/>
        <v>350000</v>
      </c>
      <c r="O406">
        <f t="shared" si="90"/>
        <v>3500</v>
      </c>
      <c r="P406">
        <f t="shared" si="91"/>
        <v>35</v>
      </c>
      <c r="Q406" s="31">
        <f t="shared" si="101"/>
        <v>135353535353535</v>
      </c>
      <c r="R406" s="31" t="str">
        <f t="shared" si="92"/>
        <v/>
      </c>
      <c r="S406" s="1" t="str">
        <f t="shared" si="102"/>
        <v/>
      </c>
      <c r="T406" s="1" t="str">
        <f t="shared" si="103"/>
        <v/>
      </c>
      <c r="U406" s="1" t="str">
        <f t="shared" si="104"/>
        <v/>
      </c>
      <c r="V406" s="1"/>
      <c r="W406">
        <f t="shared" si="105"/>
        <v>204</v>
      </c>
      <c r="X406" s="31" t="e">
        <f t="array" ref="X406">VLOOKUP(MIN(IF($Q$203:$Q$806&gt;X405,$Q$203:$Q$806)),$Q$203:$Q$806,1,FALSE)</f>
        <v>#N/A</v>
      </c>
      <c r="Y406" s="31" t="e">
        <f t="shared" si="93"/>
        <v>#N/A</v>
      </c>
      <c r="Z406" s="31" t="e">
        <f t="shared" si="94"/>
        <v>#N/A</v>
      </c>
      <c r="AA406" s="31" t="e">
        <f t="shared" si="95"/>
        <v>#N/A</v>
      </c>
      <c r="AB406" s="31" t="e">
        <f t="shared" si="96"/>
        <v>#N/A</v>
      </c>
      <c r="AC406" s="31" t="e">
        <f t="shared" si="97"/>
        <v>#N/A</v>
      </c>
      <c r="AD406" s="31" t="e">
        <f t="shared" si="98"/>
        <v>#N/A</v>
      </c>
      <c r="AE406" s="9">
        <f t="shared" si="82"/>
        <v>0</v>
      </c>
      <c r="AF406" s="9">
        <f t="shared" si="83"/>
        <v>0</v>
      </c>
      <c r="AG406" s="9">
        <f t="shared" si="84"/>
        <v>0</v>
      </c>
      <c r="AH406" s="40">
        <f t="shared" si="80"/>
        <v>0</v>
      </c>
      <c r="AI406" s="9">
        <f t="shared" si="81"/>
        <v>0</v>
      </c>
    </row>
    <row r="407" spans="1:35" x14ac:dyDescent="0.25">
      <c r="A407" s="1">
        <f t="shared" si="99"/>
        <v>0</v>
      </c>
      <c r="B407" s="1" t="str">
        <f>IF('PASTE DATA HERE'!$D207="","",'PASTE DATA HERE'!A207)</f>
        <v/>
      </c>
      <c r="C407" s="1" t="str">
        <f>IF('PASTE DATA HERE'!$D207="","",'PASTE DATA HERE'!B207)</f>
        <v/>
      </c>
      <c r="D407" s="1" t="str">
        <f>IF('PASTE DATA HERE'!$D207="","",'PASTE DATA HERE'!C207)</f>
        <v/>
      </c>
      <c r="E407" s="1" t="str">
        <f>IF('PASTE DATA HERE'!$D207="","",'PASTE DATA HERE'!D207)</f>
        <v/>
      </c>
      <c r="F407" s="1"/>
      <c r="G407" s="1"/>
      <c r="H407" s="1">
        <v>205</v>
      </c>
      <c r="I407" s="1" t="str">
        <f t="shared" si="100"/>
        <v>ZZZZZZZZZ</v>
      </c>
      <c r="J407">
        <f t="shared" si="85"/>
        <v>35000000000000</v>
      </c>
      <c r="K407">
        <f t="shared" si="86"/>
        <v>350000000000</v>
      </c>
      <c r="L407">
        <f t="shared" si="87"/>
        <v>3500000000</v>
      </c>
      <c r="M407">
        <f t="shared" si="88"/>
        <v>35000000</v>
      </c>
      <c r="N407">
        <f t="shared" si="89"/>
        <v>350000</v>
      </c>
      <c r="O407">
        <f t="shared" si="90"/>
        <v>3500</v>
      </c>
      <c r="P407">
        <f t="shared" si="91"/>
        <v>35</v>
      </c>
      <c r="Q407" s="31">
        <f t="shared" si="101"/>
        <v>135353535353535</v>
      </c>
      <c r="R407" s="31" t="str">
        <f t="shared" si="92"/>
        <v/>
      </c>
      <c r="S407" s="1" t="str">
        <f t="shared" si="102"/>
        <v/>
      </c>
      <c r="T407" s="1" t="str">
        <f t="shared" si="103"/>
        <v/>
      </c>
      <c r="U407" s="1" t="str">
        <f t="shared" si="104"/>
        <v/>
      </c>
      <c r="V407" s="1"/>
      <c r="W407">
        <f t="shared" si="105"/>
        <v>205</v>
      </c>
      <c r="X407" s="31" t="e">
        <f t="array" ref="X407">VLOOKUP(MIN(IF($Q$203:$Q$806&gt;X406,$Q$203:$Q$806)),$Q$203:$Q$806,1,FALSE)</f>
        <v>#N/A</v>
      </c>
      <c r="Y407" s="31" t="e">
        <f t="shared" si="93"/>
        <v>#N/A</v>
      </c>
      <c r="Z407" s="31" t="e">
        <f t="shared" si="94"/>
        <v>#N/A</v>
      </c>
      <c r="AA407" s="31" t="e">
        <f t="shared" si="95"/>
        <v>#N/A</v>
      </c>
      <c r="AB407" s="31" t="e">
        <f t="shared" si="96"/>
        <v>#N/A</v>
      </c>
      <c r="AC407" s="31" t="e">
        <f t="shared" si="97"/>
        <v>#N/A</v>
      </c>
      <c r="AD407" s="31" t="e">
        <f t="shared" si="98"/>
        <v>#N/A</v>
      </c>
      <c r="AE407" s="10">
        <f t="shared" si="82"/>
        <v>0</v>
      </c>
      <c r="AF407" s="10">
        <f t="shared" si="83"/>
        <v>0</v>
      </c>
      <c r="AG407" s="10">
        <f t="shared" si="84"/>
        <v>0</v>
      </c>
      <c r="AH407" s="40">
        <f t="shared" si="80"/>
        <v>0</v>
      </c>
      <c r="AI407" s="9">
        <f t="shared" si="81"/>
        <v>0</v>
      </c>
    </row>
    <row r="408" spans="1:35" x14ac:dyDescent="0.25">
      <c r="A408" s="1">
        <f t="shared" si="99"/>
        <v>0</v>
      </c>
      <c r="B408" s="1" t="str">
        <f>IF('PASTE DATA HERE'!$D208="","",'PASTE DATA HERE'!A208)</f>
        <v/>
      </c>
      <c r="C408" s="1" t="str">
        <f>IF('PASTE DATA HERE'!$D208="","",'PASTE DATA HERE'!B208)</f>
        <v/>
      </c>
      <c r="D408" s="1" t="str">
        <f>IF('PASTE DATA HERE'!$D208="","",'PASTE DATA HERE'!C208)</f>
        <v/>
      </c>
      <c r="E408" s="1" t="str">
        <f>IF('PASTE DATA HERE'!$D208="","",'PASTE DATA HERE'!D208)</f>
        <v/>
      </c>
      <c r="F408" s="1"/>
      <c r="G408" s="1"/>
      <c r="H408" s="1">
        <v>206</v>
      </c>
      <c r="I408" s="1" t="str">
        <f t="shared" si="100"/>
        <v>ZZZZZZZZZ</v>
      </c>
      <c r="J408">
        <f t="shared" si="85"/>
        <v>35000000000000</v>
      </c>
      <c r="K408">
        <f t="shared" si="86"/>
        <v>350000000000</v>
      </c>
      <c r="L408">
        <f t="shared" si="87"/>
        <v>3500000000</v>
      </c>
      <c r="M408">
        <f t="shared" si="88"/>
        <v>35000000</v>
      </c>
      <c r="N408">
        <f t="shared" si="89"/>
        <v>350000</v>
      </c>
      <c r="O408">
        <f t="shared" si="90"/>
        <v>3500</v>
      </c>
      <c r="P408">
        <f t="shared" si="91"/>
        <v>35</v>
      </c>
      <c r="Q408" s="31">
        <f t="shared" si="101"/>
        <v>135353535353535</v>
      </c>
      <c r="R408" s="31" t="str">
        <f t="shared" si="92"/>
        <v/>
      </c>
      <c r="S408" s="1" t="str">
        <f t="shared" si="102"/>
        <v/>
      </c>
      <c r="T408" s="1" t="str">
        <f t="shared" si="103"/>
        <v/>
      </c>
      <c r="U408" s="1" t="str">
        <f t="shared" si="104"/>
        <v/>
      </c>
      <c r="V408" s="1"/>
      <c r="W408">
        <f t="shared" si="105"/>
        <v>206</v>
      </c>
      <c r="X408" s="31" t="e">
        <f t="array" ref="X408">VLOOKUP(MIN(IF($Q$203:$Q$806&gt;X407,$Q$203:$Q$806)),$Q$203:$Q$806,1,FALSE)</f>
        <v>#N/A</v>
      </c>
      <c r="Y408" s="31" t="e">
        <f t="shared" si="93"/>
        <v>#N/A</v>
      </c>
      <c r="Z408" s="31" t="e">
        <f t="shared" si="94"/>
        <v>#N/A</v>
      </c>
      <c r="AA408" s="31" t="e">
        <f t="shared" si="95"/>
        <v>#N/A</v>
      </c>
      <c r="AB408" s="31" t="e">
        <f t="shared" si="96"/>
        <v>#N/A</v>
      </c>
      <c r="AC408" s="31" t="e">
        <f t="shared" si="97"/>
        <v>#N/A</v>
      </c>
      <c r="AD408" s="31" t="e">
        <f t="shared" si="98"/>
        <v>#N/A</v>
      </c>
      <c r="AE408" s="9">
        <f t="shared" si="82"/>
        <v>0</v>
      </c>
      <c r="AF408" s="9">
        <f t="shared" si="83"/>
        <v>0</v>
      </c>
      <c r="AG408" s="9">
        <f t="shared" si="84"/>
        <v>0</v>
      </c>
      <c r="AH408" s="40">
        <f t="shared" si="80"/>
        <v>0</v>
      </c>
      <c r="AI408" s="9">
        <f t="shared" si="81"/>
        <v>0</v>
      </c>
    </row>
    <row r="409" spans="1:35" x14ac:dyDescent="0.25">
      <c r="A409" s="1">
        <f t="shared" si="99"/>
        <v>0</v>
      </c>
      <c r="B409" s="1" t="str">
        <f>IF('PASTE DATA HERE'!$D209="","",'PASTE DATA HERE'!A209)</f>
        <v/>
      </c>
      <c r="C409" s="1" t="str">
        <f>IF('PASTE DATA HERE'!$D209="","",'PASTE DATA HERE'!B209)</f>
        <v/>
      </c>
      <c r="D409" s="1" t="str">
        <f>IF('PASTE DATA HERE'!$D209="","",'PASTE DATA HERE'!C209)</f>
        <v/>
      </c>
      <c r="E409" s="1" t="str">
        <f>IF('PASTE DATA HERE'!$D209="","",'PASTE DATA HERE'!D209)</f>
        <v/>
      </c>
      <c r="F409" s="1"/>
      <c r="G409" s="1"/>
      <c r="H409" s="1">
        <v>207</v>
      </c>
      <c r="I409" s="1" t="str">
        <f t="shared" si="100"/>
        <v>ZZZZZZZZZ</v>
      </c>
      <c r="J409">
        <f t="shared" si="85"/>
        <v>35000000000000</v>
      </c>
      <c r="K409">
        <f t="shared" si="86"/>
        <v>350000000000</v>
      </c>
      <c r="L409">
        <f t="shared" si="87"/>
        <v>3500000000</v>
      </c>
      <c r="M409">
        <f t="shared" si="88"/>
        <v>35000000</v>
      </c>
      <c r="N409">
        <f t="shared" si="89"/>
        <v>350000</v>
      </c>
      <c r="O409">
        <f t="shared" si="90"/>
        <v>3500</v>
      </c>
      <c r="P409">
        <f t="shared" si="91"/>
        <v>35</v>
      </c>
      <c r="Q409" s="31">
        <f t="shared" si="101"/>
        <v>135353535353535</v>
      </c>
      <c r="R409" s="31" t="str">
        <f t="shared" si="92"/>
        <v/>
      </c>
      <c r="S409" s="1" t="str">
        <f t="shared" si="102"/>
        <v/>
      </c>
      <c r="T409" s="1" t="str">
        <f t="shared" si="103"/>
        <v/>
      </c>
      <c r="U409" s="1" t="str">
        <f t="shared" si="104"/>
        <v/>
      </c>
      <c r="V409" s="1"/>
      <c r="W409">
        <f t="shared" si="105"/>
        <v>207</v>
      </c>
      <c r="X409" s="31" t="e">
        <f t="array" ref="X409">VLOOKUP(MIN(IF($Q$203:$Q$806&gt;X408,$Q$203:$Q$806)),$Q$203:$Q$806,1,FALSE)</f>
        <v>#N/A</v>
      </c>
      <c r="Y409" s="31" t="e">
        <f t="shared" si="93"/>
        <v>#N/A</v>
      </c>
      <c r="Z409" s="31" t="e">
        <f t="shared" si="94"/>
        <v>#N/A</v>
      </c>
      <c r="AA409" s="31" t="e">
        <f t="shared" si="95"/>
        <v>#N/A</v>
      </c>
      <c r="AB409" s="31" t="e">
        <f t="shared" si="96"/>
        <v>#N/A</v>
      </c>
      <c r="AC409" s="31" t="e">
        <f t="shared" si="97"/>
        <v>#N/A</v>
      </c>
      <c r="AD409" s="31" t="e">
        <f t="shared" si="98"/>
        <v>#N/A</v>
      </c>
      <c r="AE409" s="10">
        <f t="shared" si="82"/>
        <v>0</v>
      </c>
      <c r="AF409" s="10">
        <f t="shared" si="83"/>
        <v>0</v>
      </c>
      <c r="AG409" s="10">
        <f t="shared" si="84"/>
        <v>0</v>
      </c>
      <c r="AH409" s="40">
        <f t="shared" si="80"/>
        <v>0</v>
      </c>
      <c r="AI409" s="9">
        <f t="shared" si="81"/>
        <v>0</v>
      </c>
    </row>
    <row r="410" spans="1:35" x14ac:dyDescent="0.25">
      <c r="A410" s="1">
        <f t="shared" si="99"/>
        <v>0</v>
      </c>
      <c r="B410" s="1" t="str">
        <f>IF('PASTE DATA HERE'!$D210="","",'PASTE DATA HERE'!A210)</f>
        <v/>
      </c>
      <c r="C410" s="1" t="str">
        <f>IF('PASTE DATA HERE'!$D210="","",'PASTE DATA HERE'!B210)</f>
        <v/>
      </c>
      <c r="D410" s="1" t="str">
        <f>IF('PASTE DATA HERE'!$D210="","",'PASTE DATA HERE'!C210)</f>
        <v/>
      </c>
      <c r="E410" s="1" t="str">
        <f>IF('PASTE DATA HERE'!$D210="","",'PASTE DATA HERE'!D210)</f>
        <v/>
      </c>
      <c r="F410" s="1"/>
      <c r="G410" s="1"/>
      <c r="H410" s="1">
        <v>208</v>
      </c>
      <c r="I410" s="1" t="str">
        <f t="shared" si="100"/>
        <v>ZZZZZZZZZ</v>
      </c>
      <c r="J410">
        <f t="shared" si="85"/>
        <v>35000000000000</v>
      </c>
      <c r="K410">
        <f t="shared" si="86"/>
        <v>350000000000</v>
      </c>
      <c r="L410">
        <f t="shared" si="87"/>
        <v>3500000000</v>
      </c>
      <c r="M410">
        <f t="shared" si="88"/>
        <v>35000000</v>
      </c>
      <c r="N410">
        <f t="shared" si="89"/>
        <v>350000</v>
      </c>
      <c r="O410">
        <f t="shared" si="90"/>
        <v>3500</v>
      </c>
      <c r="P410">
        <f t="shared" si="91"/>
        <v>35</v>
      </c>
      <c r="Q410" s="31">
        <f t="shared" si="101"/>
        <v>135353535353535</v>
      </c>
      <c r="R410" s="31" t="str">
        <f t="shared" si="92"/>
        <v/>
      </c>
      <c r="S410" s="1" t="str">
        <f t="shared" si="102"/>
        <v/>
      </c>
      <c r="T410" s="1" t="str">
        <f t="shared" si="103"/>
        <v/>
      </c>
      <c r="U410" s="1" t="str">
        <f t="shared" si="104"/>
        <v/>
      </c>
      <c r="V410" s="1"/>
      <c r="W410">
        <f t="shared" si="105"/>
        <v>208</v>
      </c>
      <c r="X410" s="31" t="e">
        <f t="array" ref="X410">VLOOKUP(MIN(IF($Q$203:$Q$806&gt;X409,$Q$203:$Q$806)),$Q$203:$Q$806,1,FALSE)</f>
        <v>#N/A</v>
      </c>
      <c r="Y410" s="31" t="e">
        <f t="shared" si="93"/>
        <v>#N/A</v>
      </c>
      <c r="Z410" s="31" t="e">
        <f t="shared" si="94"/>
        <v>#N/A</v>
      </c>
      <c r="AA410" s="31" t="e">
        <f t="shared" si="95"/>
        <v>#N/A</v>
      </c>
      <c r="AB410" s="31" t="e">
        <f t="shared" si="96"/>
        <v>#N/A</v>
      </c>
      <c r="AC410" s="31" t="e">
        <f t="shared" si="97"/>
        <v>#N/A</v>
      </c>
      <c r="AD410" s="31" t="e">
        <f t="shared" si="98"/>
        <v>#N/A</v>
      </c>
      <c r="AE410" s="9">
        <f t="shared" si="82"/>
        <v>0</v>
      </c>
      <c r="AF410" s="9">
        <f t="shared" si="83"/>
        <v>0</v>
      </c>
      <c r="AG410" s="9">
        <f t="shared" si="84"/>
        <v>0</v>
      </c>
      <c r="AH410" s="40">
        <f t="shared" si="80"/>
        <v>0</v>
      </c>
      <c r="AI410" s="9">
        <f t="shared" si="81"/>
        <v>0</v>
      </c>
    </row>
    <row r="411" spans="1:35" x14ac:dyDescent="0.25">
      <c r="A411" s="1">
        <f t="shared" si="99"/>
        <v>0</v>
      </c>
      <c r="B411" s="1" t="str">
        <f>IF('PASTE DATA HERE'!$D211="","",'PASTE DATA HERE'!A211)</f>
        <v/>
      </c>
      <c r="C411" s="1" t="str">
        <f>IF('PASTE DATA HERE'!$D211="","",'PASTE DATA HERE'!B211)</f>
        <v/>
      </c>
      <c r="D411" s="1" t="str">
        <f>IF('PASTE DATA HERE'!$D211="","",'PASTE DATA HERE'!C211)</f>
        <v/>
      </c>
      <c r="E411" s="1" t="str">
        <f>IF('PASTE DATA HERE'!$D211="","",'PASTE DATA HERE'!D211)</f>
        <v/>
      </c>
      <c r="F411" s="1"/>
      <c r="G411" s="1"/>
      <c r="H411" s="1">
        <v>209</v>
      </c>
      <c r="I411" s="1" t="str">
        <f t="shared" si="100"/>
        <v>ZZZZZZZZZ</v>
      </c>
      <c r="J411">
        <f t="shared" si="85"/>
        <v>35000000000000</v>
      </c>
      <c r="K411">
        <f t="shared" si="86"/>
        <v>350000000000</v>
      </c>
      <c r="L411">
        <f t="shared" si="87"/>
        <v>3500000000</v>
      </c>
      <c r="M411">
        <f t="shared" si="88"/>
        <v>35000000</v>
      </c>
      <c r="N411">
        <f t="shared" si="89"/>
        <v>350000</v>
      </c>
      <c r="O411">
        <f t="shared" si="90"/>
        <v>3500</v>
      </c>
      <c r="P411">
        <f t="shared" si="91"/>
        <v>35</v>
      </c>
      <c r="Q411" s="31">
        <f t="shared" si="101"/>
        <v>135353535353535</v>
      </c>
      <c r="R411" s="31" t="str">
        <f t="shared" si="92"/>
        <v/>
      </c>
      <c r="S411" s="1" t="str">
        <f t="shared" si="102"/>
        <v/>
      </c>
      <c r="T411" s="1" t="str">
        <f t="shared" si="103"/>
        <v/>
      </c>
      <c r="U411" s="1" t="str">
        <f t="shared" si="104"/>
        <v/>
      </c>
      <c r="V411" s="1"/>
      <c r="W411">
        <f t="shared" si="105"/>
        <v>209</v>
      </c>
      <c r="X411" s="31" t="e">
        <f t="array" ref="X411">VLOOKUP(MIN(IF($Q$203:$Q$806&gt;X410,$Q$203:$Q$806)),$Q$203:$Q$806,1,FALSE)</f>
        <v>#N/A</v>
      </c>
      <c r="Y411" s="31" t="e">
        <f t="shared" si="93"/>
        <v>#N/A</v>
      </c>
      <c r="Z411" s="31" t="e">
        <f t="shared" si="94"/>
        <v>#N/A</v>
      </c>
      <c r="AA411" s="31" t="e">
        <f t="shared" si="95"/>
        <v>#N/A</v>
      </c>
      <c r="AB411" s="31" t="e">
        <f t="shared" si="96"/>
        <v>#N/A</v>
      </c>
      <c r="AC411" s="31" t="e">
        <f t="shared" si="97"/>
        <v>#N/A</v>
      </c>
      <c r="AD411" s="31" t="e">
        <f t="shared" si="98"/>
        <v>#N/A</v>
      </c>
      <c r="AE411" s="10">
        <f t="shared" si="82"/>
        <v>0</v>
      </c>
      <c r="AF411" s="10">
        <f t="shared" si="83"/>
        <v>0</v>
      </c>
      <c r="AG411" s="10">
        <f t="shared" si="84"/>
        <v>0</v>
      </c>
      <c r="AH411" s="40">
        <f t="shared" si="80"/>
        <v>0</v>
      </c>
      <c r="AI411" s="9">
        <f t="shared" si="81"/>
        <v>0</v>
      </c>
    </row>
    <row r="412" spans="1:35" x14ac:dyDescent="0.25">
      <c r="A412" s="1">
        <f t="shared" si="99"/>
        <v>0</v>
      </c>
      <c r="B412" s="1" t="str">
        <f>IF('PASTE DATA HERE'!$D212="","",'PASTE DATA HERE'!A212)</f>
        <v/>
      </c>
      <c r="C412" s="1" t="str">
        <f>IF('PASTE DATA HERE'!$D212="","",'PASTE DATA HERE'!B212)</f>
        <v/>
      </c>
      <c r="D412" s="1" t="str">
        <f>IF('PASTE DATA HERE'!$D212="","",'PASTE DATA HERE'!C212)</f>
        <v/>
      </c>
      <c r="E412" s="1" t="str">
        <f>IF('PASTE DATA HERE'!$D212="","",'PASTE DATA HERE'!D212)</f>
        <v/>
      </c>
      <c r="F412" s="1"/>
      <c r="G412" s="1"/>
      <c r="H412" s="1">
        <v>210</v>
      </c>
      <c r="I412" s="1" t="str">
        <f t="shared" si="100"/>
        <v>ZZZZZZZZZ</v>
      </c>
      <c r="J412">
        <f t="shared" si="85"/>
        <v>35000000000000</v>
      </c>
      <c r="K412">
        <f t="shared" si="86"/>
        <v>350000000000</v>
      </c>
      <c r="L412">
        <f t="shared" si="87"/>
        <v>3500000000</v>
      </c>
      <c r="M412">
        <f t="shared" si="88"/>
        <v>35000000</v>
      </c>
      <c r="N412">
        <f t="shared" si="89"/>
        <v>350000</v>
      </c>
      <c r="O412">
        <f t="shared" si="90"/>
        <v>3500</v>
      </c>
      <c r="P412">
        <f t="shared" si="91"/>
        <v>35</v>
      </c>
      <c r="Q412" s="31">
        <f t="shared" si="101"/>
        <v>135353535353535</v>
      </c>
      <c r="R412" s="31" t="str">
        <f t="shared" si="92"/>
        <v/>
      </c>
      <c r="S412" s="1" t="str">
        <f t="shared" si="102"/>
        <v/>
      </c>
      <c r="T412" s="1" t="str">
        <f t="shared" si="103"/>
        <v/>
      </c>
      <c r="U412" s="1" t="str">
        <f t="shared" si="104"/>
        <v/>
      </c>
      <c r="V412" s="1"/>
      <c r="W412">
        <f t="shared" si="105"/>
        <v>210</v>
      </c>
      <c r="X412" s="31" t="e">
        <f t="array" ref="X412">VLOOKUP(MIN(IF($Q$203:$Q$806&gt;X411,$Q$203:$Q$806)),$Q$203:$Q$806,1,FALSE)</f>
        <v>#N/A</v>
      </c>
      <c r="Y412" s="31" t="e">
        <f t="shared" si="93"/>
        <v>#N/A</v>
      </c>
      <c r="Z412" s="31" t="e">
        <f t="shared" si="94"/>
        <v>#N/A</v>
      </c>
      <c r="AA412" s="31" t="e">
        <f t="shared" si="95"/>
        <v>#N/A</v>
      </c>
      <c r="AB412" s="31" t="e">
        <f t="shared" si="96"/>
        <v>#N/A</v>
      </c>
      <c r="AC412" s="31" t="e">
        <f t="shared" si="97"/>
        <v>#N/A</v>
      </c>
      <c r="AD412" s="31" t="e">
        <f t="shared" si="98"/>
        <v>#N/A</v>
      </c>
      <c r="AE412" s="9">
        <f t="shared" si="82"/>
        <v>0</v>
      </c>
      <c r="AF412" s="9">
        <f t="shared" si="83"/>
        <v>0</v>
      </c>
      <c r="AG412" s="9">
        <f t="shared" si="84"/>
        <v>0</v>
      </c>
      <c r="AH412" s="40">
        <f t="shared" si="80"/>
        <v>0</v>
      </c>
      <c r="AI412" s="9">
        <f t="shared" si="81"/>
        <v>0</v>
      </c>
    </row>
    <row r="413" spans="1:35" x14ac:dyDescent="0.25">
      <c r="A413" s="1">
        <f t="shared" si="99"/>
        <v>0</v>
      </c>
      <c r="B413" s="1" t="str">
        <f>IF('PASTE DATA HERE'!$D213="","",'PASTE DATA HERE'!A213)</f>
        <v/>
      </c>
      <c r="C413" s="1" t="str">
        <f>IF('PASTE DATA HERE'!$D213="","",'PASTE DATA HERE'!B213)</f>
        <v/>
      </c>
      <c r="D413" s="1" t="str">
        <f>IF('PASTE DATA HERE'!$D213="","",'PASTE DATA HERE'!C213)</f>
        <v/>
      </c>
      <c r="E413" s="1" t="str">
        <f>IF('PASTE DATA HERE'!$D213="","",'PASTE DATA HERE'!D213)</f>
        <v/>
      </c>
      <c r="F413" s="1"/>
      <c r="G413" s="1"/>
      <c r="H413" s="1">
        <v>211</v>
      </c>
      <c r="I413" s="1" t="str">
        <f t="shared" si="100"/>
        <v>ZZZZZZZZZ</v>
      </c>
      <c r="J413">
        <f t="shared" si="85"/>
        <v>35000000000000</v>
      </c>
      <c r="K413">
        <f t="shared" si="86"/>
        <v>350000000000</v>
      </c>
      <c r="L413">
        <f t="shared" si="87"/>
        <v>3500000000</v>
      </c>
      <c r="M413">
        <f t="shared" si="88"/>
        <v>35000000</v>
      </c>
      <c r="N413">
        <f t="shared" si="89"/>
        <v>350000</v>
      </c>
      <c r="O413">
        <f t="shared" si="90"/>
        <v>3500</v>
      </c>
      <c r="P413">
        <f t="shared" si="91"/>
        <v>35</v>
      </c>
      <c r="Q413" s="31">
        <f t="shared" si="101"/>
        <v>135353535353535</v>
      </c>
      <c r="R413" s="31" t="str">
        <f t="shared" si="92"/>
        <v/>
      </c>
      <c r="S413" s="1" t="str">
        <f t="shared" si="102"/>
        <v/>
      </c>
      <c r="T413" s="1" t="str">
        <f t="shared" si="103"/>
        <v/>
      </c>
      <c r="U413" s="1" t="str">
        <f t="shared" si="104"/>
        <v/>
      </c>
      <c r="V413" s="1"/>
      <c r="W413">
        <f t="shared" si="105"/>
        <v>211</v>
      </c>
      <c r="X413" s="31" t="e">
        <f t="array" ref="X413">VLOOKUP(MIN(IF($Q$203:$Q$806&gt;X412,$Q$203:$Q$806)),$Q$203:$Q$806,1,FALSE)</f>
        <v>#N/A</v>
      </c>
      <c r="Y413" s="31" t="e">
        <f t="shared" si="93"/>
        <v>#N/A</v>
      </c>
      <c r="Z413" s="31" t="e">
        <f t="shared" si="94"/>
        <v>#N/A</v>
      </c>
      <c r="AA413" s="31" t="e">
        <f t="shared" si="95"/>
        <v>#N/A</v>
      </c>
      <c r="AB413" s="31" t="e">
        <f t="shared" si="96"/>
        <v>#N/A</v>
      </c>
      <c r="AC413" s="31" t="e">
        <f t="shared" si="97"/>
        <v>#N/A</v>
      </c>
      <c r="AD413" s="31" t="e">
        <f t="shared" si="98"/>
        <v>#N/A</v>
      </c>
      <c r="AE413" s="10">
        <f t="shared" si="82"/>
        <v>0</v>
      </c>
      <c r="AF413" s="10">
        <f t="shared" si="83"/>
        <v>0</v>
      </c>
      <c r="AG413" s="10">
        <f t="shared" si="84"/>
        <v>0</v>
      </c>
      <c r="AH413" s="40">
        <f t="shared" si="80"/>
        <v>0</v>
      </c>
      <c r="AI413" s="9">
        <f t="shared" si="81"/>
        <v>0</v>
      </c>
    </row>
    <row r="414" spans="1:35" x14ac:dyDescent="0.25">
      <c r="A414" s="1">
        <f t="shared" si="99"/>
        <v>0</v>
      </c>
      <c r="B414" s="1" t="str">
        <f>IF('PASTE DATA HERE'!$D214="","",'PASTE DATA HERE'!A214)</f>
        <v/>
      </c>
      <c r="C414" s="1" t="str">
        <f>IF('PASTE DATA HERE'!$D214="","",'PASTE DATA HERE'!B214)</f>
        <v/>
      </c>
      <c r="D414" s="1" t="str">
        <f>IF('PASTE DATA HERE'!$D214="","",'PASTE DATA HERE'!C214)</f>
        <v/>
      </c>
      <c r="E414" s="1" t="str">
        <f>IF('PASTE DATA HERE'!$D214="","",'PASTE DATA HERE'!D214)</f>
        <v/>
      </c>
      <c r="F414" s="1"/>
      <c r="G414" s="1"/>
      <c r="H414" s="1">
        <v>212</v>
      </c>
      <c r="I414" s="1" t="str">
        <f t="shared" si="100"/>
        <v>ZZZZZZZZZ</v>
      </c>
      <c r="J414">
        <f t="shared" si="85"/>
        <v>35000000000000</v>
      </c>
      <c r="K414">
        <f t="shared" si="86"/>
        <v>350000000000</v>
      </c>
      <c r="L414">
        <f t="shared" si="87"/>
        <v>3500000000</v>
      </c>
      <c r="M414">
        <f t="shared" si="88"/>
        <v>35000000</v>
      </c>
      <c r="N414">
        <f t="shared" si="89"/>
        <v>350000</v>
      </c>
      <c r="O414">
        <f t="shared" si="90"/>
        <v>3500</v>
      </c>
      <c r="P414">
        <f t="shared" si="91"/>
        <v>35</v>
      </c>
      <c r="Q414" s="31">
        <f t="shared" si="101"/>
        <v>135353535353535</v>
      </c>
      <c r="R414" s="31" t="str">
        <f t="shared" si="92"/>
        <v/>
      </c>
      <c r="S414" s="1" t="str">
        <f t="shared" si="102"/>
        <v/>
      </c>
      <c r="T414" s="1" t="str">
        <f t="shared" si="103"/>
        <v/>
      </c>
      <c r="U414" s="1" t="str">
        <f t="shared" si="104"/>
        <v/>
      </c>
      <c r="V414" s="1"/>
      <c r="W414">
        <f t="shared" si="105"/>
        <v>212</v>
      </c>
      <c r="X414" s="31" t="e">
        <f t="array" ref="X414">VLOOKUP(MIN(IF($Q$203:$Q$806&gt;X413,$Q$203:$Q$806)),$Q$203:$Q$806,1,FALSE)</f>
        <v>#N/A</v>
      </c>
      <c r="Y414" s="31" t="e">
        <f t="shared" si="93"/>
        <v>#N/A</v>
      </c>
      <c r="Z414" s="31" t="e">
        <f t="shared" si="94"/>
        <v>#N/A</v>
      </c>
      <c r="AA414" s="31" t="e">
        <f t="shared" si="95"/>
        <v>#N/A</v>
      </c>
      <c r="AB414" s="31" t="e">
        <f t="shared" si="96"/>
        <v>#N/A</v>
      </c>
      <c r="AC414" s="31" t="e">
        <f t="shared" si="97"/>
        <v>#N/A</v>
      </c>
      <c r="AD414" s="31" t="e">
        <f t="shared" si="98"/>
        <v>#N/A</v>
      </c>
      <c r="AE414" s="9">
        <f t="shared" si="82"/>
        <v>0</v>
      </c>
      <c r="AF414" s="9">
        <f t="shared" si="83"/>
        <v>0</v>
      </c>
      <c r="AG414" s="9">
        <f t="shared" si="84"/>
        <v>0</v>
      </c>
      <c r="AH414" s="40">
        <f t="shared" si="80"/>
        <v>0</v>
      </c>
      <c r="AI414" s="9">
        <f t="shared" si="81"/>
        <v>0</v>
      </c>
    </row>
    <row r="415" spans="1:35" x14ac:dyDescent="0.25">
      <c r="A415" s="1">
        <f t="shared" si="99"/>
        <v>0</v>
      </c>
      <c r="B415" s="1" t="str">
        <f>IF('PASTE DATA HERE'!$D215="","",'PASTE DATA HERE'!A215)</f>
        <v/>
      </c>
      <c r="C415" s="1" t="str">
        <f>IF('PASTE DATA HERE'!$D215="","",'PASTE DATA HERE'!B215)</f>
        <v/>
      </c>
      <c r="D415" s="1" t="str">
        <f>IF('PASTE DATA HERE'!$D215="","",'PASTE DATA HERE'!C215)</f>
        <v/>
      </c>
      <c r="E415" s="1" t="str">
        <f>IF('PASTE DATA HERE'!$D215="","",'PASTE DATA HERE'!D215)</f>
        <v/>
      </c>
      <c r="F415" s="1"/>
      <c r="G415" s="1"/>
      <c r="H415" s="1">
        <v>213</v>
      </c>
      <c r="I415" s="1" t="str">
        <f t="shared" si="100"/>
        <v>ZZZZZZZZZ</v>
      </c>
      <c r="J415">
        <f t="shared" si="85"/>
        <v>35000000000000</v>
      </c>
      <c r="K415">
        <f t="shared" si="86"/>
        <v>350000000000</v>
      </c>
      <c r="L415">
        <f t="shared" si="87"/>
        <v>3500000000</v>
      </c>
      <c r="M415">
        <f t="shared" si="88"/>
        <v>35000000</v>
      </c>
      <c r="N415">
        <f t="shared" si="89"/>
        <v>350000</v>
      </c>
      <c r="O415">
        <f t="shared" si="90"/>
        <v>3500</v>
      </c>
      <c r="P415">
        <f t="shared" si="91"/>
        <v>35</v>
      </c>
      <c r="Q415" s="31">
        <f t="shared" si="101"/>
        <v>135353535353535</v>
      </c>
      <c r="R415" s="31" t="str">
        <f t="shared" si="92"/>
        <v/>
      </c>
      <c r="S415" s="1" t="str">
        <f t="shared" si="102"/>
        <v/>
      </c>
      <c r="T415" s="1" t="str">
        <f t="shared" si="103"/>
        <v/>
      </c>
      <c r="U415" s="1" t="str">
        <f t="shared" si="104"/>
        <v/>
      </c>
      <c r="V415" s="1"/>
      <c r="W415">
        <f t="shared" si="105"/>
        <v>213</v>
      </c>
      <c r="X415" s="31" t="e">
        <f t="array" ref="X415">VLOOKUP(MIN(IF($Q$203:$Q$806&gt;X414,$Q$203:$Q$806)),$Q$203:$Q$806,1,FALSE)</f>
        <v>#N/A</v>
      </c>
      <c r="Y415" s="31" t="e">
        <f t="shared" si="93"/>
        <v>#N/A</v>
      </c>
      <c r="Z415" s="31" t="e">
        <f t="shared" si="94"/>
        <v>#N/A</v>
      </c>
      <c r="AA415" s="31" t="e">
        <f t="shared" si="95"/>
        <v>#N/A</v>
      </c>
      <c r="AB415" s="31" t="e">
        <f t="shared" si="96"/>
        <v>#N/A</v>
      </c>
      <c r="AC415" s="31" t="e">
        <f t="shared" si="97"/>
        <v>#N/A</v>
      </c>
      <c r="AD415" s="31" t="e">
        <f t="shared" si="98"/>
        <v>#N/A</v>
      </c>
      <c r="AE415" s="10">
        <f t="shared" si="82"/>
        <v>0</v>
      </c>
      <c r="AF415" s="10">
        <f t="shared" si="83"/>
        <v>0</v>
      </c>
      <c r="AG415" s="10">
        <f t="shared" si="84"/>
        <v>0</v>
      </c>
      <c r="AH415" s="40">
        <f t="shared" si="80"/>
        <v>0</v>
      </c>
      <c r="AI415" s="9">
        <f t="shared" si="81"/>
        <v>0</v>
      </c>
    </row>
    <row r="416" spans="1:35" x14ac:dyDescent="0.25">
      <c r="A416" s="1">
        <f t="shared" si="99"/>
        <v>0</v>
      </c>
      <c r="B416" s="1" t="str">
        <f>IF('PASTE DATA HERE'!$D216="","",'PASTE DATA HERE'!A216)</f>
        <v/>
      </c>
      <c r="C416" s="1" t="str">
        <f>IF('PASTE DATA HERE'!$D216="","",'PASTE DATA HERE'!B216)</f>
        <v/>
      </c>
      <c r="D416" s="1" t="str">
        <f>IF('PASTE DATA HERE'!$D216="","",'PASTE DATA HERE'!C216)</f>
        <v/>
      </c>
      <c r="E416" s="1" t="str">
        <f>IF('PASTE DATA HERE'!$D216="","",'PASTE DATA HERE'!D216)</f>
        <v/>
      </c>
      <c r="F416" s="1"/>
      <c r="G416" s="1"/>
      <c r="H416" s="1">
        <v>214</v>
      </c>
      <c r="I416" s="1" t="str">
        <f t="shared" si="100"/>
        <v>ZZZZZZZZZ</v>
      </c>
      <c r="J416">
        <f t="shared" si="85"/>
        <v>35000000000000</v>
      </c>
      <c r="K416">
        <f t="shared" si="86"/>
        <v>350000000000</v>
      </c>
      <c r="L416">
        <f t="shared" si="87"/>
        <v>3500000000</v>
      </c>
      <c r="M416">
        <f t="shared" si="88"/>
        <v>35000000</v>
      </c>
      <c r="N416">
        <f t="shared" si="89"/>
        <v>350000</v>
      </c>
      <c r="O416">
        <f t="shared" si="90"/>
        <v>3500</v>
      </c>
      <c r="P416">
        <f t="shared" si="91"/>
        <v>35</v>
      </c>
      <c r="Q416" s="31">
        <f t="shared" si="101"/>
        <v>135353535353535</v>
      </c>
      <c r="R416" s="31" t="str">
        <f t="shared" si="92"/>
        <v/>
      </c>
      <c r="S416" s="1" t="str">
        <f t="shared" si="102"/>
        <v/>
      </c>
      <c r="T416" s="1" t="str">
        <f t="shared" si="103"/>
        <v/>
      </c>
      <c r="U416" s="1" t="str">
        <f t="shared" si="104"/>
        <v/>
      </c>
      <c r="V416" s="1"/>
      <c r="W416">
        <f t="shared" si="105"/>
        <v>214</v>
      </c>
      <c r="X416" s="31" t="e">
        <f t="array" ref="X416">VLOOKUP(MIN(IF($Q$203:$Q$806&gt;X415,$Q$203:$Q$806)),$Q$203:$Q$806,1,FALSE)</f>
        <v>#N/A</v>
      </c>
      <c r="Y416" s="31" t="e">
        <f t="shared" si="93"/>
        <v>#N/A</v>
      </c>
      <c r="Z416" s="31" t="e">
        <f t="shared" si="94"/>
        <v>#N/A</v>
      </c>
      <c r="AA416" s="31" t="e">
        <f t="shared" si="95"/>
        <v>#N/A</v>
      </c>
      <c r="AB416" s="31" t="e">
        <f t="shared" si="96"/>
        <v>#N/A</v>
      </c>
      <c r="AC416" s="31" t="e">
        <f t="shared" si="97"/>
        <v>#N/A</v>
      </c>
      <c r="AD416" s="31" t="e">
        <f t="shared" si="98"/>
        <v>#N/A</v>
      </c>
      <c r="AE416" s="9">
        <f t="shared" si="82"/>
        <v>0</v>
      </c>
      <c r="AF416" s="9">
        <f t="shared" si="83"/>
        <v>0</v>
      </c>
      <c r="AG416" s="9">
        <f t="shared" si="84"/>
        <v>0</v>
      </c>
      <c r="AH416" s="40">
        <f t="shared" si="80"/>
        <v>0</v>
      </c>
      <c r="AI416" s="9">
        <f t="shared" si="81"/>
        <v>0</v>
      </c>
    </row>
    <row r="417" spans="1:35" x14ac:dyDescent="0.25">
      <c r="A417" s="1">
        <f t="shared" si="99"/>
        <v>0</v>
      </c>
      <c r="B417" s="1" t="str">
        <f>IF('PASTE DATA HERE'!$D217="","",'PASTE DATA HERE'!A217)</f>
        <v/>
      </c>
      <c r="C417" s="1" t="str">
        <f>IF('PASTE DATA HERE'!$D217="","",'PASTE DATA HERE'!B217)</f>
        <v/>
      </c>
      <c r="D417" s="1" t="str">
        <f>IF('PASTE DATA HERE'!$D217="","",'PASTE DATA HERE'!C217)</f>
        <v/>
      </c>
      <c r="E417" s="1" t="str">
        <f>IF('PASTE DATA HERE'!$D217="","",'PASTE DATA HERE'!D217)</f>
        <v/>
      </c>
      <c r="F417" s="1"/>
      <c r="G417" s="1"/>
      <c r="H417" s="1">
        <v>215</v>
      </c>
      <c r="I417" s="1" t="str">
        <f t="shared" si="100"/>
        <v>ZZZZZZZZZ</v>
      </c>
      <c r="J417">
        <f t="shared" si="85"/>
        <v>35000000000000</v>
      </c>
      <c r="K417">
        <f t="shared" si="86"/>
        <v>350000000000</v>
      </c>
      <c r="L417">
        <f t="shared" si="87"/>
        <v>3500000000</v>
      </c>
      <c r="M417">
        <f t="shared" si="88"/>
        <v>35000000</v>
      </c>
      <c r="N417">
        <f t="shared" si="89"/>
        <v>350000</v>
      </c>
      <c r="O417">
        <f t="shared" si="90"/>
        <v>3500</v>
      </c>
      <c r="P417">
        <f t="shared" si="91"/>
        <v>35</v>
      </c>
      <c r="Q417" s="31">
        <f t="shared" si="101"/>
        <v>135353535353535</v>
      </c>
      <c r="R417" s="31" t="str">
        <f t="shared" si="92"/>
        <v/>
      </c>
      <c r="S417" s="1" t="str">
        <f t="shared" si="102"/>
        <v/>
      </c>
      <c r="T417" s="1" t="str">
        <f t="shared" si="103"/>
        <v/>
      </c>
      <c r="U417" s="1" t="str">
        <f t="shared" si="104"/>
        <v/>
      </c>
      <c r="V417" s="1"/>
      <c r="W417">
        <f t="shared" si="105"/>
        <v>215</v>
      </c>
      <c r="X417" s="31" t="e">
        <f t="array" ref="X417">VLOOKUP(MIN(IF($Q$203:$Q$806&gt;X416,$Q$203:$Q$806)),$Q$203:$Q$806,1,FALSE)</f>
        <v>#N/A</v>
      </c>
      <c r="Y417" s="31" t="e">
        <f t="shared" si="93"/>
        <v>#N/A</v>
      </c>
      <c r="Z417" s="31" t="e">
        <f t="shared" si="94"/>
        <v>#N/A</v>
      </c>
      <c r="AA417" s="31" t="e">
        <f t="shared" si="95"/>
        <v>#N/A</v>
      </c>
      <c r="AB417" s="31" t="e">
        <f t="shared" si="96"/>
        <v>#N/A</v>
      </c>
      <c r="AC417" s="31" t="e">
        <f t="shared" si="97"/>
        <v>#N/A</v>
      </c>
      <c r="AD417" s="31" t="e">
        <f t="shared" si="98"/>
        <v>#N/A</v>
      </c>
      <c r="AE417" s="10">
        <f t="shared" si="82"/>
        <v>0</v>
      </c>
      <c r="AF417" s="10">
        <f t="shared" si="83"/>
        <v>0</v>
      </c>
      <c r="AG417" s="10">
        <f t="shared" si="84"/>
        <v>0</v>
      </c>
      <c r="AH417" s="40">
        <f t="shared" si="80"/>
        <v>0</v>
      </c>
      <c r="AI417" s="9">
        <f t="shared" si="81"/>
        <v>0</v>
      </c>
    </row>
    <row r="418" spans="1:35" x14ac:dyDescent="0.25">
      <c r="A418" s="1">
        <f t="shared" si="99"/>
        <v>0</v>
      </c>
      <c r="B418" s="1" t="str">
        <f>IF('PASTE DATA HERE'!$D218="","",'PASTE DATA HERE'!A218)</f>
        <v/>
      </c>
      <c r="C418" s="1" t="str">
        <f>IF('PASTE DATA HERE'!$D218="","",'PASTE DATA HERE'!B218)</f>
        <v/>
      </c>
      <c r="D418" s="1" t="str">
        <f>IF('PASTE DATA HERE'!$D218="","",'PASTE DATA HERE'!C218)</f>
        <v/>
      </c>
      <c r="E418" s="1" t="str">
        <f>IF('PASTE DATA HERE'!$D218="","",'PASTE DATA HERE'!D218)</f>
        <v/>
      </c>
      <c r="F418" s="1"/>
      <c r="G418" s="1"/>
      <c r="H418" s="1">
        <v>216</v>
      </c>
      <c r="I418" s="1" t="str">
        <f t="shared" si="100"/>
        <v>ZZZZZZZZZ</v>
      </c>
      <c r="J418">
        <f t="shared" si="85"/>
        <v>35000000000000</v>
      </c>
      <c r="K418">
        <f t="shared" si="86"/>
        <v>350000000000</v>
      </c>
      <c r="L418">
        <f t="shared" si="87"/>
        <v>3500000000</v>
      </c>
      <c r="M418">
        <f t="shared" si="88"/>
        <v>35000000</v>
      </c>
      <c r="N418">
        <f t="shared" si="89"/>
        <v>350000</v>
      </c>
      <c r="O418">
        <f t="shared" si="90"/>
        <v>3500</v>
      </c>
      <c r="P418">
        <f t="shared" si="91"/>
        <v>35</v>
      </c>
      <c r="Q418" s="31">
        <f t="shared" si="101"/>
        <v>135353535353535</v>
      </c>
      <c r="R418" s="31" t="str">
        <f t="shared" si="92"/>
        <v/>
      </c>
      <c r="S418" s="1" t="str">
        <f t="shared" si="102"/>
        <v/>
      </c>
      <c r="T418" s="1" t="str">
        <f t="shared" si="103"/>
        <v/>
      </c>
      <c r="U418" s="1" t="str">
        <f t="shared" si="104"/>
        <v/>
      </c>
      <c r="V418" s="1"/>
      <c r="W418">
        <f t="shared" si="105"/>
        <v>216</v>
      </c>
      <c r="X418" s="31" t="e">
        <f t="array" ref="X418">VLOOKUP(MIN(IF($Q$203:$Q$806&gt;X417,$Q$203:$Q$806)),$Q$203:$Q$806,1,FALSE)</f>
        <v>#N/A</v>
      </c>
      <c r="Y418" s="31" t="e">
        <f t="shared" si="93"/>
        <v>#N/A</v>
      </c>
      <c r="Z418" s="31" t="e">
        <f t="shared" si="94"/>
        <v>#N/A</v>
      </c>
      <c r="AA418" s="31" t="e">
        <f t="shared" si="95"/>
        <v>#N/A</v>
      </c>
      <c r="AB418" s="31" t="e">
        <f t="shared" si="96"/>
        <v>#N/A</v>
      </c>
      <c r="AC418" s="31" t="e">
        <f t="shared" si="97"/>
        <v>#N/A</v>
      </c>
      <c r="AD418" s="31" t="e">
        <f t="shared" si="98"/>
        <v>#N/A</v>
      </c>
      <c r="AE418" s="9">
        <f t="shared" si="82"/>
        <v>0</v>
      </c>
      <c r="AF418" s="9">
        <f t="shared" si="83"/>
        <v>0</v>
      </c>
      <c r="AG418" s="9">
        <f t="shared" si="84"/>
        <v>0</v>
      </c>
      <c r="AH418" s="40">
        <f t="shared" si="80"/>
        <v>0</v>
      </c>
      <c r="AI418" s="9">
        <f t="shared" si="81"/>
        <v>0</v>
      </c>
    </row>
    <row r="419" spans="1:35" x14ac:dyDescent="0.25">
      <c r="A419" s="1">
        <f t="shared" si="99"/>
        <v>0</v>
      </c>
      <c r="B419" s="1" t="str">
        <f>IF('PASTE DATA HERE'!$D219="","",'PASTE DATA HERE'!A219)</f>
        <v/>
      </c>
      <c r="C419" s="1" t="str">
        <f>IF('PASTE DATA HERE'!$D219="","",'PASTE DATA HERE'!B219)</f>
        <v/>
      </c>
      <c r="D419" s="1" t="str">
        <f>IF('PASTE DATA HERE'!$D219="","",'PASTE DATA HERE'!C219)</f>
        <v/>
      </c>
      <c r="E419" s="1" t="str">
        <f>IF('PASTE DATA HERE'!$D219="","",'PASTE DATA HERE'!D219)</f>
        <v/>
      </c>
      <c r="F419" s="1"/>
      <c r="G419" s="1"/>
      <c r="H419" s="1">
        <v>217</v>
      </c>
      <c r="I419" s="1" t="str">
        <f t="shared" si="100"/>
        <v>ZZZZZZZZZ</v>
      </c>
      <c r="J419">
        <f t="shared" si="85"/>
        <v>35000000000000</v>
      </c>
      <c r="K419">
        <f t="shared" si="86"/>
        <v>350000000000</v>
      </c>
      <c r="L419">
        <f t="shared" si="87"/>
        <v>3500000000</v>
      </c>
      <c r="M419">
        <f t="shared" si="88"/>
        <v>35000000</v>
      </c>
      <c r="N419">
        <f t="shared" si="89"/>
        <v>350000</v>
      </c>
      <c r="O419">
        <f t="shared" si="90"/>
        <v>3500</v>
      </c>
      <c r="P419">
        <f t="shared" si="91"/>
        <v>35</v>
      </c>
      <c r="Q419" s="31">
        <f t="shared" si="101"/>
        <v>135353535353535</v>
      </c>
      <c r="R419" s="31" t="str">
        <f t="shared" si="92"/>
        <v/>
      </c>
      <c r="S419" s="1" t="str">
        <f t="shared" si="102"/>
        <v/>
      </c>
      <c r="T419" s="1" t="str">
        <f t="shared" si="103"/>
        <v/>
      </c>
      <c r="U419" s="1" t="str">
        <f t="shared" si="104"/>
        <v/>
      </c>
      <c r="V419" s="1"/>
      <c r="W419">
        <f t="shared" si="105"/>
        <v>217</v>
      </c>
      <c r="X419" s="31" t="e">
        <f t="array" ref="X419">VLOOKUP(MIN(IF($Q$203:$Q$806&gt;X418,$Q$203:$Q$806)),$Q$203:$Q$806,1,FALSE)</f>
        <v>#N/A</v>
      </c>
      <c r="Y419" s="31" t="e">
        <f t="shared" si="93"/>
        <v>#N/A</v>
      </c>
      <c r="Z419" s="31" t="e">
        <f t="shared" si="94"/>
        <v>#N/A</v>
      </c>
      <c r="AA419" s="31" t="e">
        <f t="shared" si="95"/>
        <v>#N/A</v>
      </c>
      <c r="AB419" s="31" t="e">
        <f t="shared" si="96"/>
        <v>#N/A</v>
      </c>
      <c r="AC419" s="31" t="e">
        <f t="shared" si="97"/>
        <v>#N/A</v>
      </c>
      <c r="AD419" s="31" t="e">
        <f t="shared" si="98"/>
        <v>#N/A</v>
      </c>
      <c r="AE419" s="10">
        <f t="shared" si="82"/>
        <v>0</v>
      </c>
      <c r="AF419" s="10">
        <f t="shared" si="83"/>
        <v>0</v>
      </c>
      <c r="AG419" s="10">
        <f t="shared" si="84"/>
        <v>0</v>
      </c>
      <c r="AH419" s="40">
        <f t="shared" si="80"/>
        <v>0</v>
      </c>
      <c r="AI419" s="9">
        <f t="shared" si="81"/>
        <v>0</v>
      </c>
    </row>
    <row r="420" spans="1:35" x14ac:dyDescent="0.25">
      <c r="A420" s="1">
        <f t="shared" si="99"/>
        <v>0</v>
      </c>
      <c r="B420" s="1" t="str">
        <f>IF('PASTE DATA HERE'!$D220="","",'PASTE DATA HERE'!A220)</f>
        <v/>
      </c>
      <c r="C420" s="1" t="str">
        <f>IF('PASTE DATA HERE'!$D220="","",'PASTE DATA HERE'!B220)</f>
        <v/>
      </c>
      <c r="D420" s="1" t="str">
        <f>IF('PASTE DATA HERE'!$D220="","",'PASTE DATA HERE'!C220)</f>
        <v/>
      </c>
      <c r="E420" s="1" t="str">
        <f>IF('PASTE DATA HERE'!$D220="","",'PASTE DATA HERE'!D220)</f>
        <v/>
      </c>
      <c r="F420" s="1"/>
      <c r="G420" s="1"/>
      <c r="H420" s="1">
        <v>218</v>
      </c>
      <c r="I420" s="1" t="str">
        <f t="shared" si="100"/>
        <v>ZZZZZZZZZ</v>
      </c>
      <c r="J420">
        <f t="shared" si="85"/>
        <v>35000000000000</v>
      </c>
      <c r="K420">
        <f t="shared" si="86"/>
        <v>350000000000</v>
      </c>
      <c r="L420">
        <f t="shared" si="87"/>
        <v>3500000000</v>
      </c>
      <c r="M420">
        <f t="shared" si="88"/>
        <v>35000000</v>
      </c>
      <c r="N420">
        <f t="shared" si="89"/>
        <v>350000</v>
      </c>
      <c r="O420">
        <f t="shared" si="90"/>
        <v>3500</v>
      </c>
      <c r="P420">
        <f t="shared" si="91"/>
        <v>35</v>
      </c>
      <c r="Q420" s="31">
        <f t="shared" si="101"/>
        <v>135353535353535</v>
      </c>
      <c r="R420" s="31" t="str">
        <f t="shared" si="92"/>
        <v/>
      </c>
      <c r="S420" s="1" t="str">
        <f t="shared" si="102"/>
        <v/>
      </c>
      <c r="T420" s="1" t="str">
        <f t="shared" si="103"/>
        <v/>
      </c>
      <c r="U420" s="1" t="str">
        <f t="shared" si="104"/>
        <v/>
      </c>
      <c r="V420" s="1"/>
      <c r="W420">
        <f t="shared" si="105"/>
        <v>218</v>
      </c>
      <c r="X420" s="31" t="e">
        <f t="array" ref="X420">VLOOKUP(MIN(IF($Q$203:$Q$806&gt;X419,$Q$203:$Q$806)),$Q$203:$Q$806,1,FALSE)</f>
        <v>#N/A</v>
      </c>
      <c r="Y420" s="31" t="e">
        <f t="shared" si="93"/>
        <v>#N/A</v>
      </c>
      <c r="Z420" s="31" t="e">
        <f t="shared" si="94"/>
        <v>#N/A</v>
      </c>
      <c r="AA420" s="31" t="e">
        <f t="shared" si="95"/>
        <v>#N/A</v>
      </c>
      <c r="AB420" s="31" t="e">
        <f t="shared" si="96"/>
        <v>#N/A</v>
      </c>
      <c r="AC420" s="31" t="e">
        <f t="shared" si="97"/>
        <v>#N/A</v>
      </c>
      <c r="AD420" s="31" t="e">
        <f t="shared" si="98"/>
        <v>#N/A</v>
      </c>
      <c r="AE420" s="9">
        <f t="shared" si="82"/>
        <v>0</v>
      </c>
      <c r="AF420" s="9">
        <f t="shared" si="83"/>
        <v>0</v>
      </c>
      <c r="AG420" s="9">
        <f t="shared" si="84"/>
        <v>0</v>
      </c>
      <c r="AH420" s="40">
        <f t="shared" si="80"/>
        <v>0</v>
      </c>
      <c r="AI420" s="9">
        <f t="shared" si="81"/>
        <v>0</v>
      </c>
    </row>
    <row r="421" spans="1:35" x14ac:dyDescent="0.25">
      <c r="A421" s="1">
        <f t="shared" si="99"/>
        <v>0</v>
      </c>
      <c r="B421" s="1" t="str">
        <f>IF('PASTE DATA HERE'!$D221="","",'PASTE DATA HERE'!A221)</f>
        <v/>
      </c>
      <c r="C421" s="1" t="str">
        <f>IF('PASTE DATA HERE'!$D221="","",'PASTE DATA HERE'!B221)</f>
        <v/>
      </c>
      <c r="D421" s="1" t="str">
        <f>IF('PASTE DATA HERE'!$D221="","",'PASTE DATA HERE'!C221)</f>
        <v/>
      </c>
      <c r="E421" s="1" t="str">
        <f>IF('PASTE DATA HERE'!$D221="","",'PASTE DATA HERE'!D221)</f>
        <v/>
      </c>
      <c r="F421" s="1"/>
      <c r="G421" s="1"/>
      <c r="H421" s="1">
        <v>219</v>
      </c>
      <c r="I421" s="1" t="str">
        <f t="shared" si="100"/>
        <v>ZZZZZZZZZ</v>
      </c>
      <c r="J421">
        <f t="shared" si="85"/>
        <v>35000000000000</v>
      </c>
      <c r="K421">
        <f t="shared" si="86"/>
        <v>350000000000</v>
      </c>
      <c r="L421">
        <f t="shared" si="87"/>
        <v>3500000000</v>
      </c>
      <c r="M421">
        <f t="shared" si="88"/>
        <v>35000000</v>
      </c>
      <c r="N421">
        <f t="shared" si="89"/>
        <v>350000</v>
      </c>
      <c r="O421">
        <f t="shared" si="90"/>
        <v>3500</v>
      </c>
      <c r="P421">
        <f t="shared" si="91"/>
        <v>35</v>
      </c>
      <c r="Q421" s="31">
        <f t="shared" si="101"/>
        <v>135353535353535</v>
      </c>
      <c r="R421" s="31" t="str">
        <f t="shared" si="92"/>
        <v/>
      </c>
      <c r="S421" s="1" t="str">
        <f t="shared" si="102"/>
        <v/>
      </c>
      <c r="T421" s="1" t="str">
        <f t="shared" si="103"/>
        <v/>
      </c>
      <c r="U421" s="1" t="str">
        <f t="shared" si="104"/>
        <v/>
      </c>
      <c r="V421" s="1"/>
      <c r="W421">
        <f t="shared" si="105"/>
        <v>219</v>
      </c>
      <c r="X421" s="31" t="e">
        <f t="array" ref="X421">VLOOKUP(MIN(IF($Q$203:$Q$806&gt;X420,$Q$203:$Q$806)),$Q$203:$Q$806,1,FALSE)</f>
        <v>#N/A</v>
      </c>
      <c r="Y421" s="31" t="e">
        <f t="shared" si="93"/>
        <v>#N/A</v>
      </c>
      <c r="Z421" s="31" t="e">
        <f t="shared" si="94"/>
        <v>#N/A</v>
      </c>
      <c r="AA421" s="31" t="e">
        <f t="shared" si="95"/>
        <v>#N/A</v>
      </c>
      <c r="AB421" s="31" t="e">
        <f t="shared" si="96"/>
        <v>#N/A</v>
      </c>
      <c r="AC421" s="31" t="e">
        <f t="shared" si="97"/>
        <v>#N/A</v>
      </c>
      <c r="AD421" s="31" t="e">
        <f t="shared" si="98"/>
        <v>#N/A</v>
      </c>
      <c r="AE421" s="10">
        <f t="shared" si="82"/>
        <v>0</v>
      </c>
      <c r="AF421" s="10">
        <f t="shared" si="83"/>
        <v>0</v>
      </c>
      <c r="AG421" s="10">
        <f t="shared" si="84"/>
        <v>0</v>
      </c>
      <c r="AH421" s="40">
        <f t="shared" ref="AH421:AH484" si="106">IF(ISNA(AC421),0,AC421)</f>
        <v>0</v>
      </c>
      <c r="AI421" s="9">
        <f t="shared" ref="AI421:AI484" si="107">IF(ISNA(AD421),0,AD421)</f>
        <v>0</v>
      </c>
    </row>
    <row r="422" spans="1:35" x14ac:dyDescent="0.25">
      <c r="A422" s="1">
        <f t="shared" si="99"/>
        <v>0</v>
      </c>
      <c r="B422" s="1" t="str">
        <f>IF('PASTE DATA HERE'!$D222="","",'PASTE DATA HERE'!A222)</f>
        <v/>
      </c>
      <c r="C422" s="1" t="str">
        <f>IF('PASTE DATA HERE'!$D222="","",'PASTE DATA HERE'!B222)</f>
        <v/>
      </c>
      <c r="D422" s="1" t="str">
        <f>IF('PASTE DATA HERE'!$D222="","",'PASTE DATA HERE'!C222)</f>
        <v/>
      </c>
      <c r="E422" s="1" t="str">
        <f>IF('PASTE DATA HERE'!$D222="","",'PASTE DATA HERE'!D222)</f>
        <v/>
      </c>
      <c r="F422" s="1"/>
      <c r="G422" s="1"/>
      <c r="H422" s="1">
        <v>220</v>
      </c>
      <c r="I422" s="1" t="str">
        <f t="shared" si="100"/>
        <v>ZZZZZZZZZ</v>
      </c>
      <c r="J422">
        <f t="shared" si="85"/>
        <v>35000000000000</v>
      </c>
      <c r="K422">
        <f t="shared" si="86"/>
        <v>350000000000</v>
      </c>
      <c r="L422">
        <f t="shared" si="87"/>
        <v>3500000000</v>
      </c>
      <c r="M422">
        <f t="shared" si="88"/>
        <v>35000000</v>
      </c>
      <c r="N422">
        <f t="shared" si="89"/>
        <v>350000</v>
      </c>
      <c r="O422">
        <f t="shared" si="90"/>
        <v>3500</v>
      </c>
      <c r="P422">
        <f t="shared" si="91"/>
        <v>35</v>
      </c>
      <c r="Q422" s="31">
        <f t="shared" si="101"/>
        <v>135353535353535</v>
      </c>
      <c r="R422" s="31" t="str">
        <f t="shared" si="92"/>
        <v/>
      </c>
      <c r="S422" s="1" t="str">
        <f t="shared" si="102"/>
        <v/>
      </c>
      <c r="T422" s="1" t="str">
        <f t="shared" si="103"/>
        <v/>
      </c>
      <c r="U422" s="1" t="str">
        <f t="shared" si="104"/>
        <v/>
      </c>
      <c r="V422" s="1"/>
      <c r="W422">
        <f t="shared" si="105"/>
        <v>220</v>
      </c>
      <c r="X422" s="31" t="e">
        <f t="array" ref="X422">VLOOKUP(MIN(IF($Q$203:$Q$806&gt;X421,$Q$203:$Q$806)),$Q$203:$Q$806,1,FALSE)</f>
        <v>#N/A</v>
      </c>
      <c r="Y422" s="31" t="e">
        <f t="shared" si="93"/>
        <v>#N/A</v>
      </c>
      <c r="Z422" s="31" t="e">
        <f t="shared" si="94"/>
        <v>#N/A</v>
      </c>
      <c r="AA422" s="31" t="e">
        <f t="shared" si="95"/>
        <v>#N/A</v>
      </c>
      <c r="AB422" s="31" t="e">
        <f t="shared" si="96"/>
        <v>#N/A</v>
      </c>
      <c r="AC422" s="31" t="e">
        <f t="shared" si="97"/>
        <v>#N/A</v>
      </c>
      <c r="AD422" s="31" t="e">
        <f t="shared" si="98"/>
        <v>#N/A</v>
      </c>
      <c r="AE422" s="9">
        <f t="shared" si="82"/>
        <v>0</v>
      </c>
      <c r="AF422" s="9">
        <f t="shared" si="83"/>
        <v>0</v>
      </c>
      <c r="AG422" s="9">
        <f t="shared" si="84"/>
        <v>0</v>
      </c>
      <c r="AH422" s="40">
        <f t="shared" si="106"/>
        <v>0</v>
      </c>
      <c r="AI422" s="9">
        <f t="shared" si="107"/>
        <v>0</v>
      </c>
    </row>
    <row r="423" spans="1:35" x14ac:dyDescent="0.25">
      <c r="A423" s="1">
        <f t="shared" si="99"/>
        <v>0</v>
      </c>
      <c r="B423" s="1" t="str">
        <f>IF('PASTE DATA HERE'!$D223="","",'PASTE DATA HERE'!A223)</f>
        <v/>
      </c>
      <c r="C423" s="1" t="str">
        <f>IF('PASTE DATA HERE'!$D223="","",'PASTE DATA HERE'!B223)</f>
        <v/>
      </c>
      <c r="D423" s="1" t="str">
        <f>IF('PASTE DATA HERE'!$D223="","",'PASTE DATA HERE'!C223)</f>
        <v/>
      </c>
      <c r="E423" s="1" t="str">
        <f>IF('PASTE DATA HERE'!$D223="","",'PASTE DATA HERE'!D223)</f>
        <v/>
      </c>
      <c r="F423" s="1"/>
      <c r="G423" s="1"/>
      <c r="H423" s="1">
        <v>221</v>
      </c>
      <c r="I423" s="1" t="str">
        <f t="shared" si="100"/>
        <v>ZZZZZZZZZ</v>
      </c>
      <c r="J423">
        <f t="shared" si="85"/>
        <v>35000000000000</v>
      </c>
      <c r="K423">
        <f t="shared" si="86"/>
        <v>350000000000</v>
      </c>
      <c r="L423">
        <f t="shared" si="87"/>
        <v>3500000000</v>
      </c>
      <c r="M423">
        <f t="shared" si="88"/>
        <v>35000000</v>
      </c>
      <c r="N423">
        <f t="shared" si="89"/>
        <v>350000</v>
      </c>
      <c r="O423">
        <f t="shared" si="90"/>
        <v>3500</v>
      </c>
      <c r="P423">
        <f t="shared" si="91"/>
        <v>35</v>
      </c>
      <c r="Q423" s="31">
        <f t="shared" si="101"/>
        <v>135353535353535</v>
      </c>
      <c r="R423" s="31" t="str">
        <f t="shared" si="92"/>
        <v/>
      </c>
      <c r="S423" s="1" t="str">
        <f t="shared" si="102"/>
        <v/>
      </c>
      <c r="T423" s="1" t="str">
        <f t="shared" si="103"/>
        <v/>
      </c>
      <c r="U423" s="1" t="str">
        <f t="shared" si="104"/>
        <v/>
      </c>
      <c r="V423" s="1"/>
      <c r="W423">
        <f t="shared" si="105"/>
        <v>221</v>
      </c>
      <c r="X423" s="31" t="e">
        <f t="array" ref="X423">VLOOKUP(MIN(IF($Q$203:$Q$806&gt;X422,$Q$203:$Q$806)),$Q$203:$Q$806,1,FALSE)</f>
        <v>#N/A</v>
      </c>
      <c r="Y423" s="31" t="e">
        <f t="shared" si="93"/>
        <v>#N/A</v>
      </c>
      <c r="Z423" s="31" t="e">
        <f t="shared" si="94"/>
        <v>#N/A</v>
      </c>
      <c r="AA423" s="31" t="e">
        <f t="shared" si="95"/>
        <v>#N/A</v>
      </c>
      <c r="AB423" s="31" t="e">
        <f t="shared" si="96"/>
        <v>#N/A</v>
      </c>
      <c r="AC423" s="31" t="e">
        <f t="shared" si="97"/>
        <v>#N/A</v>
      </c>
      <c r="AD423" s="31" t="e">
        <f t="shared" si="98"/>
        <v>#N/A</v>
      </c>
      <c r="AE423" s="10">
        <f t="shared" si="82"/>
        <v>0</v>
      </c>
      <c r="AF423" s="10">
        <f t="shared" si="83"/>
        <v>0</v>
      </c>
      <c r="AG423" s="10">
        <f t="shared" si="84"/>
        <v>0</v>
      </c>
      <c r="AH423" s="40">
        <f t="shared" si="106"/>
        <v>0</v>
      </c>
      <c r="AI423" s="9">
        <f t="shared" si="107"/>
        <v>0</v>
      </c>
    </row>
    <row r="424" spans="1:35" x14ac:dyDescent="0.25">
      <c r="A424" s="1">
        <f t="shared" si="99"/>
        <v>0</v>
      </c>
      <c r="B424" s="1" t="str">
        <f>IF('PASTE DATA HERE'!$D224="","",'PASTE DATA HERE'!A224)</f>
        <v/>
      </c>
      <c r="C424" s="1" t="str">
        <f>IF('PASTE DATA HERE'!$D224="","",'PASTE DATA HERE'!B224)</f>
        <v/>
      </c>
      <c r="D424" s="1" t="str">
        <f>IF('PASTE DATA HERE'!$D224="","",'PASTE DATA HERE'!C224)</f>
        <v/>
      </c>
      <c r="E424" s="1" t="str">
        <f>IF('PASTE DATA HERE'!$D224="","",'PASTE DATA HERE'!D224)</f>
        <v/>
      </c>
      <c r="F424" s="1"/>
      <c r="G424" s="1"/>
      <c r="H424" s="1">
        <v>222</v>
      </c>
      <c r="I424" s="1" t="str">
        <f t="shared" si="100"/>
        <v>ZZZZZZZZZ</v>
      </c>
      <c r="J424">
        <f t="shared" si="85"/>
        <v>35000000000000</v>
      </c>
      <c r="K424">
        <f t="shared" si="86"/>
        <v>350000000000</v>
      </c>
      <c r="L424">
        <f t="shared" si="87"/>
        <v>3500000000</v>
      </c>
      <c r="M424">
        <f t="shared" si="88"/>
        <v>35000000</v>
      </c>
      <c r="N424">
        <f t="shared" si="89"/>
        <v>350000</v>
      </c>
      <c r="O424">
        <f t="shared" si="90"/>
        <v>3500</v>
      </c>
      <c r="P424">
        <f t="shared" si="91"/>
        <v>35</v>
      </c>
      <c r="Q424" s="31">
        <f t="shared" si="101"/>
        <v>135353535353535</v>
      </c>
      <c r="R424" s="31" t="str">
        <f t="shared" si="92"/>
        <v/>
      </c>
      <c r="S424" s="1" t="str">
        <f t="shared" si="102"/>
        <v/>
      </c>
      <c r="T424" s="1" t="str">
        <f t="shared" si="103"/>
        <v/>
      </c>
      <c r="U424" s="1" t="str">
        <f t="shared" si="104"/>
        <v/>
      </c>
      <c r="V424" s="1"/>
      <c r="W424">
        <f t="shared" si="105"/>
        <v>222</v>
      </c>
      <c r="X424" s="31" t="e">
        <f t="array" ref="X424">VLOOKUP(MIN(IF($Q$203:$Q$806&gt;X423,$Q$203:$Q$806)),$Q$203:$Q$806,1,FALSE)</f>
        <v>#N/A</v>
      </c>
      <c r="Y424" s="31" t="e">
        <f t="shared" si="93"/>
        <v>#N/A</v>
      </c>
      <c r="Z424" s="31" t="e">
        <f t="shared" si="94"/>
        <v>#N/A</v>
      </c>
      <c r="AA424" s="31" t="e">
        <f t="shared" si="95"/>
        <v>#N/A</v>
      </c>
      <c r="AB424" s="31" t="e">
        <f t="shared" si="96"/>
        <v>#N/A</v>
      </c>
      <c r="AC424" s="31" t="e">
        <f t="shared" si="97"/>
        <v>#N/A</v>
      </c>
      <c r="AD424" s="31" t="e">
        <f t="shared" si="98"/>
        <v>#N/A</v>
      </c>
      <c r="AE424" s="9">
        <f t="shared" si="82"/>
        <v>0</v>
      </c>
      <c r="AF424" s="9">
        <f t="shared" si="83"/>
        <v>0</v>
      </c>
      <c r="AG424" s="9">
        <f t="shared" si="84"/>
        <v>0</v>
      </c>
      <c r="AH424" s="40">
        <f t="shared" si="106"/>
        <v>0</v>
      </c>
      <c r="AI424" s="9">
        <f t="shared" si="107"/>
        <v>0</v>
      </c>
    </row>
    <row r="425" spans="1:35" x14ac:dyDescent="0.25">
      <c r="A425" s="1">
        <f t="shared" si="99"/>
        <v>0</v>
      </c>
      <c r="B425" s="1" t="str">
        <f>IF('PASTE DATA HERE'!$D225="","",'PASTE DATA HERE'!A225)</f>
        <v/>
      </c>
      <c r="C425" s="1" t="str">
        <f>IF('PASTE DATA HERE'!$D225="","",'PASTE DATA HERE'!B225)</f>
        <v/>
      </c>
      <c r="D425" s="1" t="str">
        <f>IF('PASTE DATA HERE'!$D225="","",'PASTE DATA HERE'!C225)</f>
        <v/>
      </c>
      <c r="E425" s="1" t="str">
        <f>IF('PASTE DATA HERE'!$D225="","",'PASTE DATA HERE'!D225)</f>
        <v/>
      </c>
      <c r="F425" s="1"/>
      <c r="G425" s="1"/>
      <c r="H425" s="1">
        <v>223</v>
      </c>
      <c r="I425" s="1" t="str">
        <f t="shared" si="100"/>
        <v>ZZZZZZZZZ</v>
      </c>
      <c r="J425">
        <f t="shared" si="85"/>
        <v>35000000000000</v>
      </c>
      <c r="K425">
        <f t="shared" si="86"/>
        <v>350000000000</v>
      </c>
      <c r="L425">
        <f t="shared" si="87"/>
        <v>3500000000</v>
      </c>
      <c r="M425">
        <f t="shared" si="88"/>
        <v>35000000</v>
      </c>
      <c r="N425">
        <f t="shared" si="89"/>
        <v>350000</v>
      </c>
      <c r="O425">
        <f t="shared" si="90"/>
        <v>3500</v>
      </c>
      <c r="P425">
        <f t="shared" si="91"/>
        <v>35</v>
      </c>
      <c r="Q425" s="31">
        <f t="shared" si="101"/>
        <v>135353535353535</v>
      </c>
      <c r="R425" s="31" t="str">
        <f t="shared" si="92"/>
        <v/>
      </c>
      <c r="S425" s="1" t="str">
        <f t="shared" si="102"/>
        <v/>
      </c>
      <c r="T425" s="1" t="str">
        <f t="shared" si="103"/>
        <v/>
      </c>
      <c r="U425" s="1" t="str">
        <f t="shared" si="104"/>
        <v/>
      </c>
      <c r="V425" s="1"/>
      <c r="W425">
        <f t="shared" si="105"/>
        <v>223</v>
      </c>
      <c r="X425" s="31" t="e">
        <f t="array" ref="X425">VLOOKUP(MIN(IF($Q$203:$Q$806&gt;X424,$Q$203:$Q$806)),$Q$203:$Q$806,1,FALSE)</f>
        <v>#N/A</v>
      </c>
      <c r="Y425" s="31" t="e">
        <f t="shared" si="93"/>
        <v>#N/A</v>
      </c>
      <c r="Z425" s="31" t="e">
        <f t="shared" si="94"/>
        <v>#N/A</v>
      </c>
      <c r="AA425" s="31" t="e">
        <f t="shared" si="95"/>
        <v>#N/A</v>
      </c>
      <c r="AB425" s="31" t="e">
        <f t="shared" si="96"/>
        <v>#N/A</v>
      </c>
      <c r="AC425" s="31" t="e">
        <f t="shared" si="97"/>
        <v>#N/A</v>
      </c>
      <c r="AD425" s="31" t="e">
        <f t="shared" si="98"/>
        <v>#N/A</v>
      </c>
      <c r="AE425" s="10">
        <f t="shared" si="82"/>
        <v>0</v>
      </c>
      <c r="AF425" s="10">
        <f t="shared" si="83"/>
        <v>0</v>
      </c>
      <c r="AG425" s="10">
        <f t="shared" si="84"/>
        <v>0</v>
      </c>
      <c r="AH425" s="40">
        <f t="shared" si="106"/>
        <v>0</v>
      </c>
      <c r="AI425" s="9">
        <f t="shared" si="107"/>
        <v>0</v>
      </c>
    </row>
    <row r="426" spans="1:35" x14ac:dyDescent="0.25">
      <c r="A426" s="1">
        <f t="shared" si="99"/>
        <v>0</v>
      </c>
      <c r="B426" s="1" t="str">
        <f>IF('PASTE DATA HERE'!$D226="","",'PASTE DATA HERE'!A226)</f>
        <v/>
      </c>
      <c r="C426" s="1" t="str">
        <f>IF('PASTE DATA HERE'!$D226="","",'PASTE DATA HERE'!B226)</f>
        <v/>
      </c>
      <c r="D426" s="1" t="str">
        <f>IF('PASTE DATA HERE'!$D226="","",'PASTE DATA HERE'!C226)</f>
        <v/>
      </c>
      <c r="E426" s="1" t="str">
        <f>IF('PASTE DATA HERE'!$D226="","",'PASTE DATA HERE'!D226)</f>
        <v/>
      </c>
      <c r="F426" s="1"/>
      <c r="G426" s="1"/>
      <c r="H426" s="1">
        <v>224</v>
      </c>
      <c r="I426" s="1" t="str">
        <f t="shared" si="100"/>
        <v>ZZZZZZZZZ</v>
      </c>
      <c r="J426">
        <f t="shared" si="85"/>
        <v>35000000000000</v>
      </c>
      <c r="K426">
        <f t="shared" si="86"/>
        <v>350000000000</v>
      </c>
      <c r="L426">
        <f t="shared" si="87"/>
        <v>3500000000</v>
      </c>
      <c r="M426">
        <f t="shared" si="88"/>
        <v>35000000</v>
      </c>
      <c r="N426">
        <f t="shared" si="89"/>
        <v>350000</v>
      </c>
      <c r="O426">
        <f t="shared" si="90"/>
        <v>3500</v>
      </c>
      <c r="P426">
        <f t="shared" si="91"/>
        <v>35</v>
      </c>
      <c r="Q426" s="31">
        <f t="shared" si="101"/>
        <v>135353535353535</v>
      </c>
      <c r="R426" s="31" t="str">
        <f t="shared" si="92"/>
        <v/>
      </c>
      <c r="S426" s="1" t="str">
        <f t="shared" si="102"/>
        <v/>
      </c>
      <c r="T426" s="1" t="str">
        <f t="shared" si="103"/>
        <v/>
      </c>
      <c r="U426" s="1" t="str">
        <f t="shared" si="104"/>
        <v/>
      </c>
      <c r="V426" s="1"/>
      <c r="W426">
        <f t="shared" si="105"/>
        <v>224</v>
      </c>
      <c r="X426" s="31" t="e">
        <f t="array" ref="X426">VLOOKUP(MIN(IF($Q$203:$Q$806&gt;X425,$Q$203:$Q$806)),$Q$203:$Q$806,1,FALSE)</f>
        <v>#N/A</v>
      </c>
      <c r="Y426" s="31" t="e">
        <f t="shared" si="93"/>
        <v>#N/A</v>
      </c>
      <c r="Z426" s="31" t="e">
        <f t="shared" si="94"/>
        <v>#N/A</v>
      </c>
      <c r="AA426" s="31" t="e">
        <f t="shared" si="95"/>
        <v>#N/A</v>
      </c>
      <c r="AB426" s="31" t="e">
        <f t="shared" si="96"/>
        <v>#N/A</v>
      </c>
      <c r="AC426" s="31" t="e">
        <f t="shared" si="97"/>
        <v>#N/A</v>
      </c>
      <c r="AD426" s="31" t="e">
        <f t="shared" si="98"/>
        <v>#N/A</v>
      </c>
      <c r="AE426" s="9">
        <f t="shared" si="82"/>
        <v>0</v>
      </c>
      <c r="AF426" s="9">
        <f t="shared" si="83"/>
        <v>0</v>
      </c>
      <c r="AG426" s="9">
        <f t="shared" si="84"/>
        <v>0</v>
      </c>
      <c r="AH426" s="40">
        <f t="shared" si="106"/>
        <v>0</v>
      </c>
      <c r="AI426" s="9">
        <f t="shared" si="107"/>
        <v>0</v>
      </c>
    </row>
    <row r="427" spans="1:35" x14ac:dyDescent="0.25">
      <c r="A427" s="1">
        <f t="shared" si="99"/>
        <v>0</v>
      </c>
      <c r="B427" s="1" t="str">
        <f>IF('PASTE DATA HERE'!$D227="","",'PASTE DATA HERE'!A227)</f>
        <v/>
      </c>
      <c r="C427" s="1" t="str">
        <f>IF('PASTE DATA HERE'!$D227="","",'PASTE DATA HERE'!B227)</f>
        <v/>
      </c>
      <c r="D427" s="1" t="str">
        <f>IF('PASTE DATA HERE'!$D227="","",'PASTE DATA HERE'!C227)</f>
        <v/>
      </c>
      <c r="E427" s="1" t="str">
        <f>IF('PASTE DATA HERE'!$D227="","",'PASTE DATA HERE'!D227)</f>
        <v/>
      </c>
      <c r="F427" s="1"/>
      <c r="G427" s="1"/>
      <c r="H427" s="1">
        <v>225</v>
      </c>
      <c r="I427" s="1" t="str">
        <f t="shared" si="100"/>
        <v>ZZZZZZZZZ</v>
      </c>
      <c r="J427">
        <f t="shared" si="85"/>
        <v>35000000000000</v>
      </c>
      <c r="K427">
        <f t="shared" si="86"/>
        <v>350000000000</v>
      </c>
      <c r="L427">
        <f t="shared" si="87"/>
        <v>3500000000</v>
      </c>
      <c r="M427">
        <f t="shared" si="88"/>
        <v>35000000</v>
      </c>
      <c r="N427">
        <f t="shared" si="89"/>
        <v>350000</v>
      </c>
      <c r="O427">
        <f t="shared" si="90"/>
        <v>3500</v>
      </c>
      <c r="P427">
        <f t="shared" si="91"/>
        <v>35</v>
      </c>
      <c r="Q427" s="31">
        <f t="shared" si="101"/>
        <v>135353535353535</v>
      </c>
      <c r="R427" s="31" t="str">
        <f t="shared" si="92"/>
        <v/>
      </c>
      <c r="S427" s="1" t="str">
        <f t="shared" si="102"/>
        <v/>
      </c>
      <c r="T427" s="1" t="str">
        <f t="shared" si="103"/>
        <v/>
      </c>
      <c r="U427" s="1" t="str">
        <f t="shared" si="104"/>
        <v/>
      </c>
      <c r="V427" s="1"/>
      <c r="W427">
        <f t="shared" si="105"/>
        <v>225</v>
      </c>
      <c r="X427" s="31" t="e">
        <f t="array" ref="X427">VLOOKUP(MIN(IF($Q$203:$Q$806&gt;X426,$Q$203:$Q$806)),$Q$203:$Q$806,1,FALSE)</f>
        <v>#N/A</v>
      </c>
      <c r="Y427" s="31" t="e">
        <f t="shared" si="93"/>
        <v>#N/A</v>
      </c>
      <c r="Z427" s="31" t="e">
        <f t="shared" si="94"/>
        <v>#N/A</v>
      </c>
      <c r="AA427" s="31" t="e">
        <f t="shared" si="95"/>
        <v>#N/A</v>
      </c>
      <c r="AB427" s="31" t="e">
        <f t="shared" si="96"/>
        <v>#N/A</v>
      </c>
      <c r="AC427" s="31" t="e">
        <f t="shared" si="97"/>
        <v>#N/A</v>
      </c>
      <c r="AD427" s="31" t="e">
        <f t="shared" si="98"/>
        <v>#N/A</v>
      </c>
      <c r="AE427" s="10">
        <f t="shared" si="82"/>
        <v>0</v>
      </c>
      <c r="AF427" s="10">
        <f t="shared" si="83"/>
        <v>0</v>
      </c>
      <c r="AG427" s="10">
        <f t="shared" si="84"/>
        <v>0</v>
      </c>
      <c r="AH427" s="40">
        <f t="shared" si="106"/>
        <v>0</v>
      </c>
      <c r="AI427" s="9">
        <f t="shared" si="107"/>
        <v>0</v>
      </c>
    </row>
    <row r="428" spans="1:35" x14ac:dyDescent="0.25">
      <c r="A428" s="1">
        <f t="shared" si="99"/>
        <v>0</v>
      </c>
      <c r="B428" s="1" t="str">
        <f>IF('PASTE DATA HERE'!$D228="","",'PASTE DATA HERE'!A228)</f>
        <v/>
      </c>
      <c r="C428" s="1" t="str">
        <f>IF('PASTE DATA HERE'!$D228="","",'PASTE DATA HERE'!B228)</f>
        <v/>
      </c>
      <c r="D428" s="1" t="str">
        <f>IF('PASTE DATA HERE'!$D228="","",'PASTE DATA HERE'!C228)</f>
        <v/>
      </c>
      <c r="E428" s="1" t="str">
        <f>IF('PASTE DATA HERE'!$D228="","",'PASTE DATA HERE'!D228)</f>
        <v/>
      </c>
      <c r="F428" s="1"/>
      <c r="G428" s="1"/>
      <c r="H428" s="1">
        <v>226</v>
      </c>
      <c r="I428" s="1" t="str">
        <f t="shared" si="100"/>
        <v>ZZZZZZZZZ</v>
      </c>
      <c r="J428">
        <f t="shared" si="85"/>
        <v>35000000000000</v>
      </c>
      <c r="K428">
        <f t="shared" si="86"/>
        <v>350000000000</v>
      </c>
      <c r="L428">
        <f t="shared" si="87"/>
        <v>3500000000</v>
      </c>
      <c r="M428">
        <f t="shared" si="88"/>
        <v>35000000</v>
      </c>
      <c r="N428">
        <f t="shared" si="89"/>
        <v>350000</v>
      </c>
      <c r="O428">
        <f t="shared" si="90"/>
        <v>3500</v>
      </c>
      <c r="P428">
        <f t="shared" si="91"/>
        <v>35</v>
      </c>
      <c r="Q428" s="31">
        <f t="shared" si="101"/>
        <v>135353535353535</v>
      </c>
      <c r="R428" s="31" t="str">
        <f t="shared" si="92"/>
        <v/>
      </c>
      <c r="S428" s="1" t="str">
        <f t="shared" si="102"/>
        <v/>
      </c>
      <c r="T428" s="1" t="str">
        <f t="shared" si="103"/>
        <v/>
      </c>
      <c r="U428" s="1" t="str">
        <f t="shared" si="104"/>
        <v/>
      </c>
      <c r="V428" s="1"/>
      <c r="W428">
        <f t="shared" si="105"/>
        <v>226</v>
      </c>
      <c r="X428" s="31" t="e">
        <f t="array" ref="X428">VLOOKUP(MIN(IF($Q$203:$Q$806&gt;X427,$Q$203:$Q$806)),$Q$203:$Q$806,1,FALSE)</f>
        <v>#N/A</v>
      </c>
      <c r="Y428" s="31" t="e">
        <f t="shared" si="93"/>
        <v>#N/A</v>
      </c>
      <c r="Z428" s="31" t="e">
        <f t="shared" si="94"/>
        <v>#N/A</v>
      </c>
      <c r="AA428" s="31" t="e">
        <f t="shared" si="95"/>
        <v>#N/A</v>
      </c>
      <c r="AB428" s="31" t="e">
        <f t="shared" si="96"/>
        <v>#N/A</v>
      </c>
      <c r="AC428" s="31" t="e">
        <f t="shared" si="97"/>
        <v>#N/A</v>
      </c>
      <c r="AD428" s="31" t="e">
        <f t="shared" si="98"/>
        <v>#N/A</v>
      </c>
      <c r="AE428" s="9">
        <f t="shared" si="82"/>
        <v>0</v>
      </c>
      <c r="AF428" s="9">
        <f t="shared" si="83"/>
        <v>0</v>
      </c>
      <c r="AG428" s="9">
        <f t="shared" si="84"/>
        <v>0</v>
      </c>
      <c r="AH428" s="40">
        <f t="shared" si="106"/>
        <v>0</v>
      </c>
      <c r="AI428" s="9">
        <f t="shared" si="107"/>
        <v>0</v>
      </c>
    </row>
    <row r="429" spans="1:35" x14ac:dyDescent="0.25">
      <c r="A429" s="1">
        <f t="shared" si="99"/>
        <v>0</v>
      </c>
      <c r="B429" s="1" t="str">
        <f>IF('PASTE DATA HERE'!$D229="","",'PASTE DATA HERE'!A229)</f>
        <v/>
      </c>
      <c r="C429" s="1" t="str">
        <f>IF('PASTE DATA HERE'!$D229="","",'PASTE DATA HERE'!B229)</f>
        <v/>
      </c>
      <c r="D429" s="1" t="str">
        <f>IF('PASTE DATA HERE'!$D229="","",'PASTE DATA HERE'!C229)</f>
        <v/>
      </c>
      <c r="E429" s="1" t="str">
        <f>IF('PASTE DATA HERE'!$D229="","",'PASTE DATA HERE'!D229)</f>
        <v/>
      </c>
      <c r="F429" s="1"/>
      <c r="G429" s="1"/>
      <c r="H429" s="1">
        <v>227</v>
      </c>
      <c r="I429" s="1" t="str">
        <f t="shared" si="100"/>
        <v>ZZZZZZZZZ</v>
      </c>
      <c r="J429">
        <f t="shared" si="85"/>
        <v>35000000000000</v>
      </c>
      <c r="K429">
        <f t="shared" si="86"/>
        <v>350000000000</v>
      </c>
      <c r="L429">
        <f t="shared" si="87"/>
        <v>3500000000</v>
      </c>
      <c r="M429">
        <f t="shared" si="88"/>
        <v>35000000</v>
      </c>
      <c r="N429">
        <f t="shared" si="89"/>
        <v>350000</v>
      </c>
      <c r="O429">
        <f t="shared" si="90"/>
        <v>3500</v>
      </c>
      <c r="P429">
        <f t="shared" si="91"/>
        <v>35</v>
      </c>
      <c r="Q429" s="31">
        <f t="shared" si="101"/>
        <v>135353535353535</v>
      </c>
      <c r="R429" s="31" t="str">
        <f t="shared" si="92"/>
        <v/>
      </c>
      <c r="S429" s="1" t="str">
        <f t="shared" si="102"/>
        <v/>
      </c>
      <c r="T429" s="1" t="str">
        <f t="shared" si="103"/>
        <v/>
      </c>
      <c r="U429" s="1" t="str">
        <f t="shared" si="104"/>
        <v/>
      </c>
      <c r="V429" s="1"/>
      <c r="W429">
        <f t="shared" si="105"/>
        <v>227</v>
      </c>
      <c r="X429" s="31" t="e">
        <f t="array" ref="X429">VLOOKUP(MIN(IF($Q$203:$Q$806&gt;X428,$Q$203:$Q$806)),$Q$203:$Q$806,1,FALSE)</f>
        <v>#N/A</v>
      </c>
      <c r="Y429" s="31" t="e">
        <f t="shared" si="93"/>
        <v>#N/A</v>
      </c>
      <c r="Z429" s="31" t="e">
        <f t="shared" si="94"/>
        <v>#N/A</v>
      </c>
      <c r="AA429" s="31" t="e">
        <f t="shared" si="95"/>
        <v>#N/A</v>
      </c>
      <c r="AB429" s="31" t="e">
        <f t="shared" si="96"/>
        <v>#N/A</v>
      </c>
      <c r="AC429" s="31" t="e">
        <f t="shared" si="97"/>
        <v>#N/A</v>
      </c>
      <c r="AD429" s="31" t="e">
        <f t="shared" si="98"/>
        <v>#N/A</v>
      </c>
      <c r="AE429" s="10">
        <f t="shared" si="82"/>
        <v>0</v>
      </c>
      <c r="AF429" s="10">
        <f t="shared" si="83"/>
        <v>0</v>
      </c>
      <c r="AG429" s="10">
        <f t="shared" si="84"/>
        <v>0</v>
      </c>
      <c r="AH429" s="40">
        <f t="shared" si="106"/>
        <v>0</v>
      </c>
      <c r="AI429" s="9">
        <f t="shared" si="107"/>
        <v>0</v>
      </c>
    </row>
    <row r="430" spans="1:35" x14ac:dyDescent="0.25">
      <c r="A430" s="1">
        <f t="shared" si="99"/>
        <v>0</v>
      </c>
      <c r="B430" s="1" t="str">
        <f>IF('PASTE DATA HERE'!$D230="","",'PASTE DATA HERE'!A230)</f>
        <v/>
      </c>
      <c r="C430" s="1" t="str">
        <f>IF('PASTE DATA HERE'!$D230="","",'PASTE DATA HERE'!B230)</f>
        <v/>
      </c>
      <c r="D430" s="1" t="str">
        <f>IF('PASTE DATA HERE'!$D230="","",'PASTE DATA HERE'!C230)</f>
        <v/>
      </c>
      <c r="E430" s="1" t="str">
        <f>IF('PASTE DATA HERE'!$D230="","",'PASTE DATA HERE'!D230)</f>
        <v/>
      </c>
      <c r="F430" s="1"/>
      <c r="G430" s="1"/>
      <c r="H430" s="1">
        <v>228</v>
      </c>
      <c r="I430" s="1" t="str">
        <f t="shared" si="100"/>
        <v>ZZZZZZZZZ</v>
      </c>
      <c r="J430">
        <f t="shared" si="85"/>
        <v>35000000000000</v>
      </c>
      <c r="K430">
        <f t="shared" si="86"/>
        <v>350000000000</v>
      </c>
      <c r="L430">
        <f t="shared" si="87"/>
        <v>3500000000</v>
      </c>
      <c r="M430">
        <f t="shared" si="88"/>
        <v>35000000</v>
      </c>
      <c r="N430">
        <f t="shared" si="89"/>
        <v>350000</v>
      </c>
      <c r="O430">
        <f t="shared" si="90"/>
        <v>3500</v>
      </c>
      <c r="P430">
        <f t="shared" si="91"/>
        <v>35</v>
      </c>
      <c r="Q430" s="31">
        <f t="shared" si="101"/>
        <v>135353535353535</v>
      </c>
      <c r="R430" s="31" t="str">
        <f t="shared" si="92"/>
        <v/>
      </c>
      <c r="S430" s="1" t="str">
        <f t="shared" si="102"/>
        <v/>
      </c>
      <c r="T430" s="1" t="str">
        <f t="shared" si="103"/>
        <v/>
      </c>
      <c r="U430" s="1" t="str">
        <f t="shared" si="104"/>
        <v/>
      </c>
      <c r="V430" s="1"/>
      <c r="W430">
        <f t="shared" si="105"/>
        <v>228</v>
      </c>
      <c r="X430" s="31" t="e">
        <f t="array" ref="X430">VLOOKUP(MIN(IF($Q$203:$Q$806&gt;X429,$Q$203:$Q$806)),$Q$203:$Q$806,1,FALSE)</f>
        <v>#N/A</v>
      </c>
      <c r="Y430" s="31" t="e">
        <f t="shared" si="93"/>
        <v>#N/A</v>
      </c>
      <c r="Z430" s="31" t="e">
        <f t="shared" si="94"/>
        <v>#N/A</v>
      </c>
      <c r="AA430" s="31" t="e">
        <f t="shared" si="95"/>
        <v>#N/A</v>
      </c>
      <c r="AB430" s="31" t="e">
        <f t="shared" si="96"/>
        <v>#N/A</v>
      </c>
      <c r="AC430" s="31" t="e">
        <f t="shared" si="97"/>
        <v>#N/A</v>
      </c>
      <c r="AD430" s="31" t="e">
        <f t="shared" si="98"/>
        <v>#N/A</v>
      </c>
      <c r="AE430" s="9">
        <f t="shared" si="82"/>
        <v>0</v>
      </c>
      <c r="AF430" s="9">
        <f t="shared" si="83"/>
        <v>0</v>
      </c>
      <c r="AG430" s="9">
        <f t="shared" si="84"/>
        <v>0</v>
      </c>
      <c r="AH430" s="40">
        <f t="shared" si="106"/>
        <v>0</v>
      </c>
      <c r="AI430" s="9">
        <f t="shared" si="107"/>
        <v>0</v>
      </c>
    </row>
    <row r="431" spans="1:35" x14ac:dyDescent="0.25">
      <c r="A431" s="1">
        <f t="shared" si="99"/>
        <v>0</v>
      </c>
      <c r="B431" s="1" t="str">
        <f>IF('PASTE DATA HERE'!$D231="","",'PASTE DATA HERE'!A231)</f>
        <v/>
      </c>
      <c r="C431" s="1" t="str">
        <f>IF('PASTE DATA HERE'!$D231="","",'PASTE DATA HERE'!B231)</f>
        <v/>
      </c>
      <c r="D431" s="1" t="str">
        <f>IF('PASTE DATA HERE'!$D231="","",'PASTE DATA HERE'!C231)</f>
        <v/>
      </c>
      <c r="E431" s="1" t="str">
        <f>IF('PASTE DATA HERE'!$D231="","",'PASTE DATA HERE'!D231)</f>
        <v/>
      </c>
      <c r="F431" s="1"/>
      <c r="G431" s="1"/>
      <c r="H431" s="1">
        <v>229</v>
      </c>
      <c r="I431" s="1" t="str">
        <f t="shared" si="100"/>
        <v>ZZZZZZZZZ</v>
      </c>
      <c r="J431">
        <f t="shared" si="85"/>
        <v>35000000000000</v>
      </c>
      <c r="K431">
        <f t="shared" si="86"/>
        <v>350000000000</v>
      </c>
      <c r="L431">
        <f t="shared" si="87"/>
        <v>3500000000</v>
      </c>
      <c r="M431">
        <f t="shared" si="88"/>
        <v>35000000</v>
      </c>
      <c r="N431">
        <f t="shared" si="89"/>
        <v>350000</v>
      </c>
      <c r="O431">
        <f t="shared" si="90"/>
        <v>3500</v>
      </c>
      <c r="P431">
        <f t="shared" si="91"/>
        <v>35</v>
      </c>
      <c r="Q431" s="31">
        <f t="shared" si="101"/>
        <v>135353535353535</v>
      </c>
      <c r="R431" s="31" t="str">
        <f t="shared" si="92"/>
        <v/>
      </c>
      <c r="S431" s="1" t="str">
        <f t="shared" si="102"/>
        <v/>
      </c>
      <c r="T431" s="1" t="str">
        <f t="shared" si="103"/>
        <v/>
      </c>
      <c r="U431" s="1" t="str">
        <f t="shared" si="104"/>
        <v/>
      </c>
      <c r="V431" s="1"/>
      <c r="W431">
        <f t="shared" si="105"/>
        <v>229</v>
      </c>
      <c r="X431" s="31" t="e">
        <f t="array" ref="X431">VLOOKUP(MIN(IF($Q$203:$Q$806&gt;X430,$Q$203:$Q$806)),$Q$203:$Q$806,1,FALSE)</f>
        <v>#N/A</v>
      </c>
      <c r="Y431" s="31" t="e">
        <f t="shared" si="93"/>
        <v>#N/A</v>
      </c>
      <c r="Z431" s="31" t="e">
        <f t="shared" si="94"/>
        <v>#N/A</v>
      </c>
      <c r="AA431" s="31" t="e">
        <f t="shared" si="95"/>
        <v>#N/A</v>
      </c>
      <c r="AB431" s="31" t="e">
        <f t="shared" si="96"/>
        <v>#N/A</v>
      </c>
      <c r="AC431" s="31" t="e">
        <f t="shared" si="97"/>
        <v>#N/A</v>
      </c>
      <c r="AD431" s="31" t="e">
        <f t="shared" si="98"/>
        <v>#N/A</v>
      </c>
      <c r="AE431" s="10">
        <f t="shared" si="82"/>
        <v>0</v>
      </c>
      <c r="AF431" s="10">
        <f t="shared" si="83"/>
        <v>0</v>
      </c>
      <c r="AG431" s="10">
        <f t="shared" si="84"/>
        <v>0</v>
      </c>
      <c r="AH431" s="40">
        <f t="shared" si="106"/>
        <v>0</v>
      </c>
      <c r="AI431" s="9">
        <f t="shared" si="107"/>
        <v>0</v>
      </c>
    </row>
    <row r="432" spans="1:35" x14ac:dyDescent="0.25">
      <c r="A432" s="1">
        <f t="shared" si="99"/>
        <v>0</v>
      </c>
      <c r="B432" s="1" t="str">
        <f>IF('PASTE DATA HERE'!$D232="","",'PASTE DATA HERE'!A232)</f>
        <v/>
      </c>
      <c r="C432" s="1" t="str">
        <f>IF('PASTE DATA HERE'!$D232="","",'PASTE DATA HERE'!B232)</f>
        <v/>
      </c>
      <c r="D432" s="1" t="str">
        <f>IF('PASTE DATA HERE'!$D232="","",'PASTE DATA HERE'!C232)</f>
        <v/>
      </c>
      <c r="E432" s="1" t="str">
        <f>IF('PASTE DATA HERE'!$D232="","",'PASTE DATA HERE'!D232)</f>
        <v/>
      </c>
      <c r="F432" s="1"/>
      <c r="G432" s="1"/>
      <c r="H432" s="1">
        <v>230</v>
      </c>
      <c r="I432" s="1" t="str">
        <f t="shared" si="100"/>
        <v>ZZZZZZZZZ</v>
      </c>
      <c r="J432">
        <f t="shared" si="85"/>
        <v>35000000000000</v>
      </c>
      <c r="K432">
        <f t="shared" si="86"/>
        <v>350000000000</v>
      </c>
      <c r="L432">
        <f t="shared" si="87"/>
        <v>3500000000</v>
      </c>
      <c r="M432">
        <f t="shared" si="88"/>
        <v>35000000</v>
      </c>
      <c r="N432">
        <f t="shared" si="89"/>
        <v>350000</v>
      </c>
      <c r="O432">
        <f t="shared" si="90"/>
        <v>3500</v>
      </c>
      <c r="P432">
        <f t="shared" si="91"/>
        <v>35</v>
      </c>
      <c r="Q432" s="31">
        <f t="shared" si="101"/>
        <v>135353535353535</v>
      </c>
      <c r="R432" s="31" t="str">
        <f t="shared" si="92"/>
        <v/>
      </c>
      <c r="S432" s="1" t="str">
        <f t="shared" si="102"/>
        <v/>
      </c>
      <c r="T432" s="1" t="str">
        <f t="shared" si="103"/>
        <v/>
      </c>
      <c r="U432" s="1" t="str">
        <f t="shared" si="104"/>
        <v/>
      </c>
      <c r="V432" s="1"/>
      <c r="W432">
        <f t="shared" si="105"/>
        <v>230</v>
      </c>
      <c r="X432" s="31" t="e">
        <f t="array" ref="X432">VLOOKUP(MIN(IF($Q$203:$Q$806&gt;X431,$Q$203:$Q$806)),$Q$203:$Q$806,1,FALSE)</f>
        <v>#N/A</v>
      </c>
      <c r="Y432" s="31" t="e">
        <f t="shared" si="93"/>
        <v>#N/A</v>
      </c>
      <c r="Z432" s="31" t="e">
        <f t="shared" si="94"/>
        <v>#N/A</v>
      </c>
      <c r="AA432" s="31" t="e">
        <f t="shared" si="95"/>
        <v>#N/A</v>
      </c>
      <c r="AB432" s="31" t="e">
        <f t="shared" si="96"/>
        <v>#N/A</v>
      </c>
      <c r="AC432" s="31" t="e">
        <f t="shared" si="97"/>
        <v>#N/A</v>
      </c>
      <c r="AD432" s="31" t="e">
        <f t="shared" si="98"/>
        <v>#N/A</v>
      </c>
      <c r="AE432" s="9">
        <f t="shared" si="82"/>
        <v>0</v>
      </c>
      <c r="AF432" s="9">
        <f t="shared" si="83"/>
        <v>0</v>
      </c>
      <c r="AG432" s="9">
        <f t="shared" si="84"/>
        <v>0</v>
      </c>
      <c r="AH432" s="40">
        <f t="shared" si="106"/>
        <v>0</v>
      </c>
      <c r="AI432" s="9">
        <f t="shared" si="107"/>
        <v>0</v>
      </c>
    </row>
    <row r="433" spans="1:35" x14ac:dyDescent="0.25">
      <c r="A433" s="1">
        <f t="shared" si="99"/>
        <v>0</v>
      </c>
      <c r="B433" s="1" t="str">
        <f>IF('PASTE DATA HERE'!$D233="","",'PASTE DATA HERE'!A233)</f>
        <v/>
      </c>
      <c r="C433" s="1" t="str">
        <f>IF('PASTE DATA HERE'!$D233="","",'PASTE DATA HERE'!B233)</f>
        <v/>
      </c>
      <c r="D433" s="1" t="str">
        <f>IF('PASTE DATA HERE'!$D233="","",'PASTE DATA HERE'!C233)</f>
        <v/>
      </c>
      <c r="E433" s="1" t="str">
        <f>IF('PASTE DATA HERE'!$D233="","",'PASTE DATA HERE'!D233)</f>
        <v/>
      </c>
      <c r="F433" s="1"/>
      <c r="G433" s="1"/>
      <c r="H433" s="1">
        <v>231</v>
      </c>
      <c r="I433" s="1" t="str">
        <f t="shared" si="100"/>
        <v>ZZZZZZZZZ</v>
      </c>
      <c r="J433">
        <f t="shared" si="85"/>
        <v>35000000000000</v>
      </c>
      <c r="K433">
        <f t="shared" si="86"/>
        <v>350000000000</v>
      </c>
      <c r="L433">
        <f t="shared" si="87"/>
        <v>3500000000</v>
      </c>
      <c r="M433">
        <f t="shared" si="88"/>
        <v>35000000</v>
      </c>
      <c r="N433">
        <f t="shared" si="89"/>
        <v>350000</v>
      </c>
      <c r="O433">
        <f t="shared" si="90"/>
        <v>3500</v>
      </c>
      <c r="P433">
        <f t="shared" si="91"/>
        <v>35</v>
      </c>
      <c r="Q433" s="31">
        <f t="shared" si="101"/>
        <v>135353535353535</v>
      </c>
      <c r="R433" s="31" t="str">
        <f t="shared" si="92"/>
        <v/>
      </c>
      <c r="S433" s="1" t="str">
        <f t="shared" si="102"/>
        <v/>
      </c>
      <c r="T433" s="1" t="str">
        <f t="shared" si="103"/>
        <v/>
      </c>
      <c r="U433" s="1" t="str">
        <f t="shared" si="104"/>
        <v/>
      </c>
      <c r="V433" s="1"/>
      <c r="W433">
        <f t="shared" si="105"/>
        <v>231</v>
      </c>
      <c r="X433" s="31" t="e">
        <f t="array" ref="X433">VLOOKUP(MIN(IF($Q$203:$Q$806&gt;X432,$Q$203:$Q$806)),$Q$203:$Q$806,1,FALSE)</f>
        <v>#N/A</v>
      </c>
      <c r="Y433" s="31" t="e">
        <f t="shared" si="93"/>
        <v>#N/A</v>
      </c>
      <c r="Z433" s="31" t="e">
        <f t="shared" si="94"/>
        <v>#N/A</v>
      </c>
      <c r="AA433" s="31" t="e">
        <f t="shared" si="95"/>
        <v>#N/A</v>
      </c>
      <c r="AB433" s="31" t="e">
        <f t="shared" si="96"/>
        <v>#N/A</v>
      </c>
      <c r="AC433" s="31" t="e">
        <f t="shared" si="97"/>
        <v>#N/A</v>
      </c>
      <c r="AD433" s="31" t="e">
        <f t="shared" si="98"/>
        <v>#N/A</v>
      </c>
      <c r="AE433" s="10">
        <f t="shared" si="82"/>
        <v>0</v>
      </c>
      <c r="AF433" s="10">
        <f t="shared" si="83"/>
        <v>0</v>
      </c>
      <c r="AG433" s="10">
        <f t="shared" si="84"/>
        <v>0</v>
      </c>
      <c r="AH433" s="40">
        <f t="shared" si="106"/>
        <v>0</v>
      </c>
      <c r="AI433" s="9">
        <f t="shared" si="107"/>
        <v>0</v>
      </c>
    </row>
    <row r="434" spans="1:35" x14ac:dyDescent="0.25">
      <c r="A434" s="1">
        <f t="shared" si="99"/>
        <v>0</v>
      </c>
      <c r="B434" s="1" t="str">
        <f>IF('PASTE DATA HERE'!$D234="","",'PASTE DATA HERE'!A234)</f>
        <v/>
      </c>
      <c r="C434" s="1" t="str">
        <f>IF('PASTE DATA HERE'!$D234="","",'PASTE DATA HERE'!B234)</f>
        <v/>
      </c>
      <c r="D434" s="1" t="str">
        <f>IF('PASTE DATA HERE'!$D234="","",'PASTE DATA HERE'!C234)</f>
        <v/>
      </c>
      <c r="E434" s="1" t="str">
        <f>IF('PASTE DATA HERE'!$D234="","",'PASTE DATA HERE'!D234)</f>
        <v/>
      </c>
      <c r="F434" s="1"/>
      <c r="G434" s="1"/>
      <c r="H434" s="1">
        <v>232</v>
      </c>
      <c r="I434" s="1" t="str">
        <f t="shared" si="100"/>
        <v>ZZZZZZZZZ</v>
      </c>
      <c r="J434">
        <f t="shared" si="85"/>
        <v>35000000000000</v>
      </c>
      <c r="K434">
        <f t="shared" si="86"/>
        <v>350000000000</v>
      </c>
      <c r="L434">
        <f t="shared" si="87"/>
        <v>3500000000</v>
      </c>
      <c r="M434">
        <f t="shared" si="88"/>
        <v>35000000</v>
      </c>
      <c r="N434">
        <f t="shared" si="89"/>
        <v>350000</v>
      </c>
      <c r="O434">
        <f t="shared" si="90"/>
        <v>3500</v>
      </c>
      <c r="P434">
        <f t="shared" si="91"/>
        <v>35</v>
      </c>
      <c r="Q434" s="31">
        <f t="shared" si="101"/>
        <v>135353535353535</v>
      </c>
      <c r="R434" s="31" t="str">
        <f t="shared" si="92"/>
        <v/>
      </c>
      <c r="S434" s="1" t="str">
        <f t="shared" si="102"/>
        <v/>
      </c>
      <c r="T434" s="1" t="str">
        <f t="shared" si="103"/>
        <v/>
      </c>
      <c r="U434" s="1" t="str">
        <f t="shared" si="104"/>
        <v/>
      </c>
      <c r="V434" s="1"/>
      <c r="W434">
        <f t="shared" si="105"/>
        <v>232</v>
      </c>
      <c r="X434" s="31" t="e">
        <f t="array" ref="X434">VLOOKUP(MIN(IF($Q$203:$Q$806&gt;X433,$Q$203:$Q$806)),$Q$203:$Q$806,1,FALSE)</f>
        <v>#N/A</v>
      </c>
      <c r="Y434" s="31" t="e">
        <f t="shared" si="93"/>
        <v>#N/A</v>
      </c>
      <c r="Z434" s="31" t="e">
        <f t="shared" si="94"/>
        <v>#N/A</v>
      </c>
      <c r="AA434" s="31" t="e">
        <f t="shared" si="95"/>
        <v>#N/A</v>
      </c>
      <c r="AB434" s="31" t="e">
        <f t="shared" si="96"/>
        <v>#N/A</v>
      </c>
      <c r="AC434" s="31" t="e">
        <f t="shared" si="97"/>
        <v>#N/A</v>
      </c>
      <c r="AD434" s="31" t="e">
        <f t="shared" si="98"/>
        <v>#N/A</v>
      </c>
      <c r="AE434" s="9">
        <f t="shared" si="82"/>
        <v>0</v>
      </c>
      <c r="AF434" s="9">
        <f t="shared" si="83"/>
        <v>0</v>
      </c>
      <c r="AG434" s="9">
        <f t="shared" si="84"/>
        <v>0</v>
      </c>
      <c r="AH434" s="40">
        <f t="shared" si="106"/>
        <v>0</v>
      </c>
      <c r="AI434" s="9">
        <f t="shared" si="107"/>
        <v>0</v>
      </c>
    </row>
    <row r="435" spans="1:35" x14ac:dyDescent="0.25">
      <c r="A435" s="1">
        <f t="shared" si="99"/>
        <v>0</v>
      </c>
      <c r="B435" s="1" t="str">
        <f>IF('PASTE DATA HERE'!$D235="","",'PASTE DATA HERE'!A235)</f>
        <v/>
      </c>
      <c r="C435" s="1" t="str">
        <f>IF('PASTE DATA HERE'!$D235="","",'PASTE DATA HERE'!B235)</f>
        <v/>
      </c>
      <c r="D435" s="1" t="str">
        <f>IF('PASTE DATA HERE'!$D235="","",'PASTE DATA HERE'!C235)</f>
        <v/>
      </c>
      <c r="E435" s="1" t="str">
        <f>IF('PASTE DATA HERE'!$D235="","",'PASTE DATA HERE'!D235)</f>
        <v/>
      </c>
      <c r="F435" s="1"/>
      <c r="G435" s="1"/>
      <c r="H435" s="1">
        <v>233</v>
      </c>
      <c r="I435" s="1" t="str">
        <f t="shared" si="100"/>
        <v>ZZZZZZZZZ</v>
      </c>
      <c r="J435">
        <f t="shared" si="85"/>
        <v>35000000000000</v>
      </c>
      <c r="K435">
        <f t="shared" si="86"/>
        <v>350000000000</v>
      </c>
      <c r="L435">
        <f t="shared" si="87"/>
        <v>3500000000</v>
      </c>
      <c r="M435">
        <f t="shared" si="88"/>
        <v>35000000</v>
      </c>
      <c r="N435">
        <f t="shared" si="89"/>
        <v>350000</v>
      </c>
      <c r="O435">
        <f t="shared" si="90"/>
        <v>3500</v>
      </c>
      <c r="P435">
        <f t="shared" si="91"/>
        <v>35</v>
      </c>
      <c r="Q435" s="31">
        <f t="shared" si="101"/>
        <v>135353535353535</v>
      </c>
      <c r="R435" s="31" t="str">
        <f t="shared" si="92"/>
        <v/>
      </c>
      <c r="S435" s="1" t="str">
        <f t="shared" si="102"/>
        <v/>
      </c>
      <c r="T435" s="1" t="str">
        <f t="shared" si="103"/>
        <v/>
      </c>
      <c r="U435" s="1" t="str">
        <f t="shared" si="104"/>
        <v/>
      </c>
      <c r="V435" s="1"/>
      <c r="W435">
        <f t="shared" si="105"/>
        <v>233</v>
      </c>
      <c r="X435" s="31" t="e">
        <f t="array" ref="X435">VLOOKUP(MIN(IF($Q$203:$Q$806&gt;X434,$Q$203:$Q$806)),$Q$203:$Q$806,1,FALSE)</f>
        <v>#N/A</v>
      </c>
      <c r="Y435" s="31" t="e">
        <f t="shared" si="93"/>
        <v>#N/A</v>
      </c>
      <c r="Z435" s="31" t="e">
        <f t="shared" si="94"/>
        <v>#N/A</v>
      </c>
      <c r="AA435" s="31" t="e">
        <f t="shared" si="95"/>
        <v>#N/A</v>
      </c>
      <c r="AB435" s="31" t="e">
        <f t="shared" si="96"/>
        <v>#N/A</v>
      </c>
      <c r="AC435" s="31" t="e">
        <f t="shared" si="97"/>
        <v>#N/A</v>
      </c>
      <c r="AD435" s="31" t="e">
        <f t="shared" si="98"/>
        <v>#N/A</v>
      </c>
      <c r="AE435" s="10">
        <f t="shared" si="82"/>
        <v>0</v>
      </c>
      <c r="AF435" s="10">
        <f t="shared" si="83"/>
        <v>0</v>
      </c>
      <c r="AG435" s="10">
        <f t="shared" si="84"/>
        <v>0</v>
      </c>
      <c r="AH435" s="40">
        <f t="shared" si="106"/>
        <v>0</v>
      </c>
      <c r="AI435" s="9">
        <f t="shared" si="107"/>
        <v>0</v>
      </c>
    </row>
    <row r="436" spans="1:35" x14ac:dyDescent="0.25">
      <c r="A436" s="1">
        <f t="shared" si="99"/>
        <v>0</v>
      </c>
      <c r="B436" s="1" t="str">
        <f>IF('PASTE DATA HERE'!$D236="","",'PASTE DATA HERE'!A236)</f>
        <v/>
      </c>
      <c r="C436" s="1" t="str">
        <f>IF('PASTE DATA HERE'!$D236="","",'PASTE DATA HERE'!B236)</f>
        <v/>
      </c>
      <c r="D436" s="1" t="str">
        <f>IF('PASTE DATA HERE'!$D236="","",'PASTE DATA HERE'!C236)</f>
        <v/>
      </c>
      <c r="E436" s="1" t="str">
        <f>IF('PASTE DATA HERE'!$D236="","",'PASTE DATA HERE'!D236)</f>
        <v/>
      </c>
      <c r="F436" s="1"/>
      <c r="G436" s="1"/>
      <c r="H436" s="1">
        <v>234</v>
      </c>
      <c r="I436" s="1" t="str">
        <f t="shared" si="100"/>
        <v>ZZZZZZZZZ</v>
      </c>
      <c r="J436">
        <f t="shared" si="85"/>
        <v>35000000000000</v>
      </c>
      <c r="K436">
        <f t="shared" si="86"/>
        <v>350000000000</v>
      </c>
      <c r="L436">
        <f t="shared" si="87"/>
        <v>3500000000</v>
      </c>
      <c r="M436">
        <f t="shared" si="88"/>
        <v>35000000</v>
      </c>
      <c r="N436">
        <f t="shared" si="89"/>
        <v>350000</v>
      </c>
      <c r="O436">
        <f t="shared" si="90"/>
        <v>3500</v>
      </c>
      <c r="P436">
        <f t="shared" si="91"/>
        <v>35</v>
      </c>
      <c r="Q436" s="31">
        <f t="shared" si="101"/>
        <v>135353535353535</v>
      </c>
      <c r="R436" s="31" t="str">
        <f t="shared" si="92"/>
        <v/>
      </c>
      <c r="S436" s="1" t="str">
        <f t="shared" si="102"/>
        <v/>
      </c>
      <c r="T436" s="1" t="str">
        <f t="shared" si="103"/>
        <v/>
      </c>
      <c r="U436" s="1" t="str">
        <f t="shared" si="104"/>
        <v/>
      </c>
      <c r="V436" s="1"/>
      <c r="W436">
        <f t="shared" si="105"/>
        <v>234</v>
      </c>
      <c r="X436" s="31" t="e">
        <f t="array" ref="X436">VLOOKUP(MIN(IF($Q$203:$Q$806&gt;X435,$Q$203:$Q$806)),$Q$203:$Q$806,1,FALSE)</f>
        <v>#N/A</v>
      </c>
      <c r="Y436" s="31" t="e">
        <f t="shared" si="93"/>
        <v>#N/A</v>
      </c>
      <c r="Z436" s="31" t="e">
        <f t="shared" si="94"/>
        <v>#N/A</v>
      </c>
      <c r="AA436" s="31" t="e">
        <f t="shared" si="95"/>
        <v>#N/A</v>
      </c>
      <c r="AB436" s="31" t="e">
        <f t="shared" si="96"/>
        <v>#N/A</v>
      </c>
      <c r="AC436" s="31" t="e">
        <f t="shared" si="97"/>
        <v>#N/A</v>
      </c>
      <c r="AD436" s="31" t="e">
        <f t="shared" si="98"/>
        <v>#N/A</v>
      </c>
      <c r="AE436" s="9">
        <f t="shared" si="82"/>
        <v>0</v>
      </c>
      <c r="AF436" s="9">
        <f t="shared" si="83"/>
        <v>0</v>
      </c>
      <c r="AG436" s="9">
        <f t="shared" si="84"/>
        <v>0</v>
      </c>
      <c r="AH436" s="40">
        <f t="shared" si="106"/>
        <v>0</v>
      </c>
      <c r="AI436" s="9">
        <f t="shared" si="107"/>
        <v>0</v>
      </c>
    </row>
    <row r="437" spans="1:35" x14ac:dyDescent="0.25">
      <c r="A437" s="1">
        <f t="shared" si="99"/>
        <v>0</v>
      </c>
      <c r="B437" s="1" t="str">
        <f>IF('PASTE DATA HERE'!$D237="","",'PASTE DATA HERE'!A237)</f>
        <v/>
      </c>
      <c r="C437" s="1" t="str">
        <f>IF('PASTE DATA HERE'!$D237="","",'PASTE DATA HERE'!B237)</f>
        <v/>
      </c>
      <c r="D437" s="1" t="str">
        <f>IF('PASTE DATA HERE'!$D237="","",'PASTE DATA HERE'!C237)</f>
        <v/>
      </c>
      <c r="E437" s="1" t="str">
        <f>IF('PASTE DATA HERE'!$D237="","",'PASTE DATA HERE'!D237)</f>
        <v/>
      </c>
      <c r="F437" s="1"/>
      <c r="G437" s="1"/>
      <c r="H437" s="1">
        <v>235</v>
      </c>
      <c r="I437" s="1" t="str">
        <f t="shared" si="100"/>
        <v>ZZZZZZZZZ</v>
      </c>
      <c r="J437">
        <f t="shared" si="85"/>
        <v>35000000000000</v>
      </c>
      <c r="K437">
        <f t="shared" si="86"/>
        <v>350000000000</v>
      </c>
      <c r="L437">
        <f t="shared" si="87"/>
        <v>3500000000</v>
      </c>
      <c r="M437">
        <f t="shared" si="88"/>
        <v>35000000</v>
      </c>
      <c r="N437">
        <f t="shared" si="89"/>
        <v>350000</v>
      </c>
      <c r="O437">
        <f t="shared" si="90"/>
        <v>3500</v>
      </c>
      <c r="P437">
        <f t="shared" si="91"/>
        <v>35</v>
      </c>
      <c r="Q437" s="31">
        <f t="shared" si="101"/>
        <v>135353535353535</v>
      </c>
      <c r="R437" s="31" t="str">
        <f t="shared" si="92"/>
        <v/>
      </c>
      <c r="S437" s="1" t="str">
        <f t="shared" si="102"/>
        <v/>
      </c>
      <c r="T437" s="1" t="str">
        <f t="shared" si="103"/>
        <v/>
      </c>
      <c r="U437" s="1" t="str">
        <f t="shared" si="104"/>
        <v/>
      </c>
      <c r="V437" s="1"/>
      <c r="W437">
        <f t="shared" si="105"/>
        <v>235</v>
      </c>
      <c r="X437" s="31" t="e">
        <f t="array" ref="X437">VLOOKUP(MIN(IF($Q$203:$Q$806&gt;X436,$Q$203:$Q$806)),$Q$203:$Q$806,1,FALSE)</f>
        <v>#N/A</v>
      </c>
      <c r="Y437" s="31" t="e">
        <f t="shared" si="93"/>
        <v>#N/A</v>
      </c>
      <c r="Z437" s="31" t="e">
        <f t="shared" si="94"/>
        <v>#N/A</v>
      </c>
      <c r="AA437" s="31" t="e">
        <f t="shared" si="95"/>
        <v>#N/A</v>
      </c>
      <c r="AB437" s="31" t="e">
        <f t="shared" si="96"/>
        <v>#N/A</v>
      </c>
      <c r="AC437" s="31" t="e">
        <f t="shared" si="97"/>
        <v>#N/A</v>
      </c>
      <c r="AD437" s="31" t="e">
        <f t="shared" si="98"/>
        <v>#N/A</v>
      </c>
      <c r="AE437" s="10">
        <f t="shared" si="82"/>
        <v>0</v>
      </c>
      <c r="AF437" s="10">
        <f t="shared" si="83"/>
        <v>0</v>
      </c>
      <c r="AG437" s="10">
        <f t="shared" si="84"/>
        <v>0</v>
      </c>
      <c r="AH437" s="40">
        <f t="shared" si="106"/>
        <v>0</v>
      </c>
      <c r="AI437" s="9">
        <f t="shared" si="107"/>
        <v>0</v>
      </c>
    </row>
    <row r="438" spans="1:35" x14ac:dyDescent="0.25">
      <c r="A438" s="1">
        <f t="shared" si="99"/>
        <v>0</v>
      </c>
      <c r="B438" s="1" t="str">
        <f>IF('PASTE DATA HERE'!$D238="","",'PASTE DATA HERE'!A238)</f>
        <v/>
      </c>
      <c r="C438" s="1" t="str">
        <f>IF('PASTE DATA HERE'!$D238="","",'PASTE DATA HERE'!B238)</f>
        <v/>
      </c>
      <c r="D438" s="1" t="str">
        <f>IF('PASTE DATA HERE'!$D238="","",'PASTE DATA HERE'!C238)</f>
        <v/>
      </c>
      <c r="E438" s="1" t="str">
        <f>IF('PASTE DATA HERE'!$D238="","",'PASTE DATA HERE'!D238)</f>
        <v/>
      </c>
      <c r="F438" s="1"/>
      <c r="G438" s="1"/>
      <c r="H438" s="1">
        <v>236</v>
      </c>
      <c r="I438" s="1" t="str">
        <f t="shared" si="100"/>
        <v>ZZZZZZZZZ</v>
      </c>
      <c r="J438">
        <f t="shared" si="85"/>
        <v>35000000000000</v>
      </c>
      <c r="K438">
        <f t="shared" si="86"/>
        <v>350000000000</v>
      </c>
      <c r="L438">
        <f t="shared" si="87"/>
        <v>3500000000</v>
      </c>
      <c r="M438">
        <f t="shared" si="88"/>
        <v>35000000</v>
      </c>
      <c r="N438">
        <f t="shared" si="89"/>
        <v>350000</v>
      </c>
      <c r="O438">
        <f t="shared" si="90"/>
        <v>3500</v>
      </c>
      <c r="P438">
        <f t="shared" si="91"/>
        <v>35</v>
      </c>
      <c r="Q438" s="31">
        <f t="shared" si="101"/>
        <v>135353535353535</v>
      </c>
      <c r="R438" s="31" t="str">
        <f t="shared" si="92"/>
        <v/>
      </c>
      <c r="S438" s="1" t="str">
        <f t="shared" si="102"/>
        <v/>
      </c>
      <c r="T438" s="1" t="str">
        <f t="shared" si="103"/>
        <v/>
      </c>
      <c r="U438" s="1" t="str">
        <f t="shared" si="104"/>
        <v/>
      </c>
      <c r="V438" s="1"/>
      <c r="W438">
        <f t="shared" si="105"/>
        <v>236</v>
      </c>
      <c r="X438" s="31" t="e">
        <f t="array" ref="X438">VLOOKUP(MIN(IF($Q$203:$Q$806&gt;X437,$Q$203:$Q$806)),$Q$203:$Q$806,1,FALSE)</f>
        <v>#N/A</v>
      </c>
      <c r="Y438" s="31" t="e">
        <f t="shared" si="93"/>
        <v>#N/A</v>
      </c>
      <c r="Z438" s="31" t="e">
        <f t="shared" si="94"/>
        <v>#N/A</v>
      </c>
      <c r="AA438" s="31" t="e">
        <f t="shared" si="95"/>
        <v>#N/A</v>
      </c>
      <c r="AB438" s="31" t="e">
        <f t="shared" si="96"/>
        <v>#N/A</v>
      </c>
      <c r="AC438" s="31" t="e">
        <f t="shared" si="97"/>
        <v>#N/A</v>
      </c>
      <c r="AD438" s="31" t="e">
        <f t="shared" si="98"/>
        <v>#N/A</v>
      </c>
      <c r="AE438" s="9">
        <f t="shared" si="82"/>
        <v>0</v>
      </c>
      <c r="AF438" s="9">
        <f t="shared" si="83"/>
        <v>0</v>
      </c>
      <c r="AG438" s="9">
        <f t="shared" si="84"/>
        <v>0</v>
      </c>
      <c r="AH438" s="40">
        <f t="shared" si="106"/>
        <v>0</v>
      </c>
      <c r="AI438" s="9">
        <f t="shared" si="107"/>
        <v>0</v>
      </c>
    </row>
    <row r="439" spans="1:35" x14ac:dyDescent="0.25">
      <c r="A439" s="1">
        <f t="shared" si="99"/>
        <v>0</v>
      </c>
      <c r="B439" s="1" t="str">
        <f>IF('PASTE DATA HERE'!$D239="","",'PASTE DATA HERE'!A239)</f>
        <v/>
      </c>
      <c r="C439" s="1" t="str">
        <f>IF('PASTE DATA HERE'!$D239="","",'PASTE DATA HERE'!B239)</f>
        <v/>
      </c>
      <c r="D439" s="1" t="str">
        <f>IF('PASTE DATA HERE'!$D239="","",'PASTE DATA HERE'!C239)</f>
        <v/>
      </c>
      <c r="E439" s="1" t="str">
        <f>IF('PASTE DATA HERE'!$D239="","",'PASTE DATA HERE'!D239)</f>
        <v/>
      </c>
      <c r="F439" s="1"/>
      <c r="G439" s="1"/>
      <c r="H439" s="1">
        <v>237</v>
      </c>
      <c r="I439" s="1" t="str">
        <f t="shared" si="100"/>
        <v>ZZZZZZZZZ</v>
      </c>
      <c r="J439">
        <f t="shared" si="85"/>
        <v>35000000000000</v>
      </c>
      <c r="K439">
        <f t="shared" si="86"/>
        <v>350000000000</v>
      </c>
      <c r="L439">
        <f t="shared" si="87"/>
        <v>3500000000</v>
      </c>
      <c r="M439">
        <f t="shared" si="88"/>
        <v>35000000</v>
      </c>
      <c r="N439">
        <f t="shared" si="89"/>
        <v>350000</v>
      </c>
      <c r="O439">
        <f t="shared" si="90"/>
        <v>3500</v>
      </c>
      <c r="P439">
        <f t="shared" si="91"/>
        <v>35</v>
      </c>
      <c r="Q439" s="31">
        <f t="shared" si="101"/>
        <v>135353535353535</v>
      </c>
      <c r="R439" s="31" t="str">
        <f t="shared" si="92"/>
        <v/>
      </c>
      <c r="S439" s="1" t="str">
        <f t="shared" si="102"/>
        <v/>
      </c>
      <c r="T439" s="1" t="str">
        <f t="shared" si="103"/>
        <v/>
      </c>
      <c r="U439" s="1" t="str">
        <f t="shared" si="104"/>
        <v/>
      </c>
      <c r="V439" s="1"/>
      <c r="W439">
        <f t="shared" si="105"/>
        <v>237</v>
      </c>
      <c r="X439" s="31" t="e">
        <f t="array" ref="X439">VLOOKUP(MIN(IF($Q$203:$Q$806&gt;X438,$Q$203:$Q$806)),$Q$203:$Q$806,1,FALSE)</f>
        <v>#N/A</v>
      </c>
      <c r="Y439" s="31" t="e">
        <f t="shared" si="93"/>
        <v>#N/A</v>
      </c>
      <c r="Z439" s="31" t="e">
        <f t="shared" si="94"/>
        <v>#N/A</v>
      </c>
      <c r="AA439" s="31" t="e">
        <f t="shared" si="95"/>
        <v>#N/A</v>
      </c>
      <c r="AB439" s="31" t="e">
        <f t="shared" si="96"/>
        <v>#N/A</v>
      </c>
      <c r="AC439" s="31" t="e">
        <f t="shared" si="97"/>
        <v>#N/A</v>
      </c>
      <c r="AD439" s="31" t="e">
        <f t="shared" si="98"/>
        <v>#N/A</v>
      </c>
      <c r="AE439" s="10">
        <f t="shared" si="82"/>
        <v>0</v>
      </c>
      <c r="AF439" s="10">
        <f t="shared" si="83"/>
        <v>0</v>
      </c>
      <c r="AG439" s="10">
        <f t="shared" si="84"/>
        <v>0</v>
      </c>
      <c r="AH439" s="40">
        <f t="shared" si="106"/>
        <v>0</v>
      </c>
      <c r="AI439" s="9">
        <f t="shared" si="107"/>
        <v>0</v>
      </c>
    </row>
    <row r="440" spans="1:35" x14ac:dyDescent="0.25">
      <c r="A440" s="1">
        <f t="shared" si="99"/>
        <v>0</v>
      </c>
      <c r="B440" s="1" t="str">
        <f>IF('PASTE DATA HERE'!$D240="","",'PASTE DATA HERE'!A240)</f>
        <v/>
      </c>
      <c r="C440" s="1" t="str">
        <f>IF('PASTE DATA HERE'!$D240="","",'PASTE DATA HERE'!B240)</f>
        <v/>
      </c>
      <c r="D440" s="1" t="str">
        <f>IF('PASTE DATA HERE'!$D240="","",'PASTE DATA HERE'!C240)</f>
        <v/>
      </c>
      <c r="E440" s="1" t="str">
        <f>IF('PASTE DATA HERE'!$D240="","",'PASTE DATA HERE'!D240)</f>
        <v/>
      </c>
      <c r="F440" s="1"/>
      <c r="G440" s="1"/>
      <c r="H440" s="1">
        <v>238</v>
      </c>
      <c r="I440" s="1" t="str">
        <f t="shared" si="100"/>
        <v>ZZZZZZZZZ</v>
      </c>
      <c r="J440">
        <f t="shared" si="85"/>
        <v>35000000000000</v>
      </c>
      <c r="K440">
        <f t="shared" si="86"/>
        <v>350000000000</v>
      </c>
      <c r="L440">
        <f t="shared" si="87"/>
        <v>3500000000</v>
      </c>
      <c r="M440">
        <f t="shared" si="88"/>
        <v>35000000</v>
      </c>
      <c r="N440">
        <f t="shared" si="89"/>
        <v>350000</v>
      </c>
      <c r="O440">
        <f t="shared" si="90"/>
        <v>3500</v>
      </c>
      <c r="P440">
        <f t="shared" si="91"/>
        <v>35</v>
      </c>
      <c r="Q440" s="31">
        <f t="shared" si="101"/>
        <v>135353535353535</v>
      </c>
      <c r="R440" s="31" t="str">
        <f t="shared" si="92"/>
        <v/>
      </c>
      <c r="S440" s="1" t="str">
        <f t="shared" si="102"/>
        <v/>
      </c>
      <c r="T440" s="1" t="str">
        <f t="shared" si="103"/>
        <v/>
      </c>
      <c r="U440" s="1" t="str">
        <f t="shared" si="104"/>
        <v/>
      </c>
      <c r="V440" s="1"/>
      <c r="W440">
        <f t="shared" si="105"/>
        <v>238</v>
      </c>
      <c r="X440" s="31" t="e">
        <f t="array" ref="X440">VLOOKUP(MIN(IF($Q$203:$Q$806&gt;X439,$Q$203:$Q$806)),$Q$203:$Q$806,1,FALSE)</f>
        <v>#N/A</v>
      </c>
      <c r="Y440" s="31" t="e">
        <f t="shared" si="93"/>
        <v>#N/A</v>
      </c>
      <c r="Z440" s="31" t="e">
        <f t="shared" si="94"/>
        <v>#N/A</v>
      </c>
      <c r="AA440" s="31" t="e">
        <f t="shared" si="95"/>
        <v>#N/A</v>
      </c>
      <c r="AB440" s="31" t="e">
        <f t="shared" si="96"/>
        <v>#N/A</v>
      </c>
      <c r="AC440" s="31" t="e">
        <f t="shared" si="97"/>
        <v>#N/A</v>
      </c>
      <c r="AD440" s="31" t="e">
        <f t="shared" si="98"/>
        <v>#N/A</v>
      </c>
      <c r="AE440" s="9">
        <f t="shared" si="82"/>
        <v>0</v>
      </c>
      <c r="AF440" s="9">
        <f t="shared" si="83"/>
        <v>0</v>
      </c>
      <c r="AG440" s="9">
        <f t="shared" si="84"/>
        <v>0</v>
      </c>
      <c r="AH440" s="40">
        <f t="shared" si="106"/>
        <v>0</v>
      </c>
      <c r="AI440" s="9">
        <f t="shared" si="107"/>
        <v>0</v>
      </c>
    </row>
    <row r="441" spans="1:35" x14ac:dyDescent="0.25">
      <c r="A441" s="1">
        <f t="shared" si="99"/>
        <v>0</v>
      </c>
      <c r="B441" s="1" t="str">
        <f>IF('PASTE DATA HERE'!$D241="","",'PASTE DATA HERE'!A241)</f>
        <v/>
      </c>
      <c r="C441" s="1" t="str">
        <f>IF('PASTE DATA HERE'!$D241="","",'PASTE DATA HERE'!B241)</f>
        <v/>
      </c>
      <c r="D441" s="1" t="str">
        <f>IF('PASTE DATA HERE'!$D241="","",'PASTE DATA HERE'!C241)</f>
        <v/>
      </c>
      <c r="E441" s="1" t="str">
        <f>IF('PASTE DATA HERE'!$D241="","",'PASTE DATA HERE'!D241)</f>
        <v/>
      </c>
      <c r="F441" s="1"/>
      <c r="G441" s="1"/>
      <c r="H441" s="1">
        <v>239</v>
      </c>
      <c r="I441" s="1" t="str">
        <f t="shared" si="100"/>
        <v>ZZZZZZZZZ</v>
      </c>
      <c r="J441">
        <f t="shared" si="85"/>
        <v>35000000000000</v>
      </c>
      <c r="K441">
        <f t="shared" si="86"/>
        <v>350000000000</v>
      </c>
      <c r="L441">
        <f t="shared" si="87"/>
        <v>3500000000</v>
      </c>
      <c r="M441">
        <f t="shared" si="88"/>
        <v>35000000</v>
      </c>
      <c r="N441">
        <f t="shared" si="89"/>
        <v>350000</v>
      </c>
      <c r="O441">
        <f t="shared" si="90"/>
        <v>3500</v>
      </c>
      <c r="P441">
        <f t="shared" si="91"/>
        <v>35</v>
      </c>
      <c r="Q441" s="31">
        <f t="shared" si="101"/>
        <v>135353535353535</v>
      </c>
      <c r="R441" s="31" t="str">
        <f t="shared" si="92"/>
        <v/>
      </c>
      <c r="S441" s="1" t="str">
        <f t="shared" si="102"/>
        <v/>
      </c>
      <c r="T441" s="1" t="str">
        <f t="shared" si="103"/>
        <v/>
      </c>
      <c r="U441" s="1" t="str">
        <f t="shared" si="104"/>
        <v/>
      </c>
      <c r="V441" s="1"/>
      <c r="W441">
        <f t="shared" si="105"/>
        <v>239</v>
      </c>
      <c r="X441" s="31" t="e">
        <f t="array" ref="X441">VLOOKUP(MIN(IF($Q$203:$Q$806&gt;X440,$Q$203:$Q$806)),$Q$203:$Q$806,1,FALSE)</f>
        <v>#N/A</v>
      </c>
      <c r="Y441" s="31" t="e">
        <f t="shared" si="93"/>
        <v>#N/A</v>
      </c>
      <c r="Z441" s="31" t="e">
        <f t="shared" si="94"/>
        <v>#N/A</v>
      </c>
      <c r="AA441" s="31" t="e">
        <f t="shared" si="95"/>
        <v>#N/A</v>
      </c>
      <c r="AB441" s="31" t="e">
        <f t="shared" si="96"/>
        <v>#N/A</v>
      </c>
      <c r="AC441" s="31" t="e">
        <f t="shared" si="97"/>
        <v>#N/A</v>
      </c>
      <c r="AD441" s="31" t="e">
        <f t="shared" si="98"/>
        <v>#N/A</v>
      </c>
      <c r="AE441" s="10">
        <f t="shared" si="82"/>
        <v>0</v>
      </c>
      <c r="AF441" s="10">
        <f t="shared" si="83"/>
        <v>0</v>
      </c>
      <c r="AG441" s="10">
        <f t="shared" si="84"/>
        <v>0</v>
      </c>
      <c r="AH441" s="40">
        <f t="shared" si="106"/>
        <v>0</v>
      </c>
      <c r="AI441" s="9">
        <f t="shared" si="107"/>
        <v>0</v>
      </c>
    </row>
    <row r="442" spans="1:35" x14ac:dyDescent="0.25">
      <c r="A442" s="1">
        <f t="shared" si="99"/>
        <v>0</v>
      </c>
      <c r="B442" s="1" t="str">
        <f>IF('PASTE DATA HERE'!$D242="","",'PASTE DATA HERE'!A242)</f>
        <v/>
      </c>
      <c r="C442" s="1" t="str">
        <f>IF('PASTE DATA HERE'!$D242="","",'PASTE DATA HERE'!B242)</f>
        <v/>
      </c>
      <c r="D442" s="1" t="str">
        <f>IF('PASTE DATA HERE'!$D242="","",'PASTE DATA HERE'!C242)</f>
        <v/>
      </c>
      <c r="E442" s="1" t="str">
        <f>IF('PASTE DATA HERE'!$D242="","",'PASTE DATA HERE'!D242)</f>
        <v/>
      </c>
      <c r="F442" s="1"/>
      <c r="G442" s="1"/>
      <c r="H442" s="1">
        <v>240</v>
      </c>
      <c r="I442" s="1" t="str">
        <f t="shared" si="100"/>
        <v>ZZZZZZZZZ</v>
      </c>
      <c r="J442">
        <f t="shared" si="85"/>
        <v>35000000000000</v>
      </c>
      <c r="K442">
        <f t="shared" si="86"/>
        <v>350000000000</v>
      </c>
      <c r="L442">
        <f t="shared" si="87"/>
        <v>3500000000</v>
      </c>
      <c r="M442">
        <f t="shared" si="88"/>
        <v>35000000</v>
      </c>
      <c r="N442">
        <f t="shared" si="89"/>
        <v>350000</v>
      </c>
      <c r="O442">
        <f t="shared" si="90"/>
        <v>3500</v>
      </c>
      <c r="P442">
        <f t="shared" si="91"/>
        <v>35</v>
      </c>
      <c r="Q442" s="31">
        <f t="shared" si="101"/>
        <v>135353535353535</v>
      </c>
      <c r="R442" s="31" t="str">
        <f t="shared" si="92"/>
        <v/>
      </c>
      <c r="S442" s="1" t="str">
        <f t="shared" si="102"/>
        <v/>
      </c>
      <c r="T442" s="1" t="str">
        <f t="shared" si="103"/>
        <v/>
      </c>
      <c r="U442" s="1" t="str">
        <f t="shared" si="104"/>
        <v/>
      </c>
      <c r="V442" s="1"/>
      <c r="W442">
        <f t="shared" si="105"/>
        <v>240</v>
      </c>
      <c r="X442" s="31" t="e">
        <f t="array" ref="X442">VLOOKUP(MIN(IF($Q$203:$Q$806&gt;X441,$Q$203:$Q$806)),$Q$203:$Q$806,1,FALSE)</f>
        <v>#N/A</v>
      </c>
      <c r="Y442" s="31" t="e">
        <f t="shared" si="93"/>
        <v>#N/A</v>
      </c>
      <c r="Z442" s="31" t="e">
        <f t="shared" si="94"/>
        <v>#N/A</v>
      </c>
      <c r="AA442" s="31" t="e">
        <f t="shared" si="95"/>
        <v>#N/A</v>
      </c>
      <c r="AB442" s="31" t="e">
        <f t="shared" si="96"/>
        <v>#N/A</v>
      </c>
      <c r="AC442" s="31" t="e">
        <f t="shared" si="97"/>
        <v>#N/A</v>
      </c>
      <c r="AD442" s="31" t="e">
        <f t="shared" si="98"/>
        <v>#N/A</v>
      </c>
      <c r="AE442" s="9">
        <f t="shared" si="82"/>
        <v>0</v>
      </c>
      <c r="AF442" s="9">
        <f t="shared" si="83"/>
        <v>0</v>
      </c>
      <c r="AG442" s="9">
        <f t="shared" si="84"/>
        <v>0</v>
      </c>
      <c r="AH442" s="40">
        <f t="shared" si="106"/>
        <v>0</v>
      </c>
      <c r="AI442" s="9">
        <f t="shared" si="107"/>
        <v>0</v>
      </c>
    </row>
    <row r="443" spans="1:35" x14ac:dyDescent="0.25">
      <c r="A443" s="1">
        <f t="shared" si="99"/>
        <v>0</v>
      </c>
      <c r="B443" s="1" t="str">
        <f>IF('PASTE DATA HERE'!$D243="","",'PASTE DATA HERE'!A243)</f>
        <v/>
      </c>
      <c r="C443" s="1" t="str">
        <f>IF('PASTE DATA HERE'!$D243="","",'PASTE DATA HERE'!B243)</f>
        <v/>
      </c>
      <c r="D443" s="1" t="str">
        <f>IF('PASTE DATA HERE'!$D243="","",'PASTE DATA HERE'!C243)</f>
        <v/>
      </c>
      <c r="E443" s="1" t="str">
        <f>IF('PASTE DATA HERE'!$D243="","",'PASTE DATA HERE'!D243)</f>
        <v/>
      </c>
      <c r="F443" s="1"/>
      <c r="G443" s="1"/>
      <c r="H443" s="1">
        <v>241</v>
      </c>
      <c r="I443" s="1" t="str">
        <f t="shared" si="100"/>
        <v>ZZZZZZZZZ</v>
      </c>
      <c r="J443">
        <f t="shared" si="85"/>
        <v>35000000000000</v>
      </c>
      <c r="K443">
        <f t="shared" si="86"/>
        <v>350000000000</v>
      </c>
      <c r="L443">
        <f t="shared" si="87"/>
        <v>3500000000</v>
      </c>
      <c r="M443">
        <f t="shared" si="88"/>
        <v>35000000</v>
      </c>
      <c r="N443">
        <f t="shared" si="89"/>
        <v>350000</v>
      </c>
      <c r="O443">
        <f t="shared" si="90"/>
        <v>3500</v>
      </c>
      <c r="P443">
        <f t="shared" si="91"/>
        <v>35</v>
      </c>
      <c r="Q443" s="31">
        <f t="shared" si="101"/>
        <v>135353535353535</v>
      </c>
      <c r="R443" s="31" t="str">
        <f t="shared" si="92"/>
        <v/>
      </c>
      <c r="S443" s="1" t="str">
        <f t="shared" si="102"/>
        <v/>
      </c>
      <c r="T443" s="1" t="str">
        <f t="shared" si="103"/>
        <v/>
      </c>
      <c r="U443" s="1" t="str">
        <f t="shared" si="104"/>
        <v/>
      </c>
      <c r="V443" s="1"/>
      <c r="W443">
        <f t="shared" si="105"/>
        <v>241</v>
      </c>
      <c r="X443" s="31" t="e">
        <f t="array" ref="X443">VLOOKUP(MIN(IF($Q$203:$Q$806&gt;X442,$Q$203:$Q$806)),$Q$203:$Q$806,1,FALSE)</f>
        <v>#N/A</v>
      </c>
      <c r="Y443" s="31" t="e">
        <f t="shared" si="93"/>
        <v>#N/A</v>
      </c>
      <c r="Z443" s="31" t="e">
        <f t="shared" si="94"/>
        <v>#N/A</v>
      </c>
      <c r="AA443" s="31" t="e">
        <f t="shared" si="95"/>
        <v>#N/A</v>
      </c>
      <c r="AB443" s="31" t="e">
        <f t="shared" si="96"/>
        <v>#N/A</v>
      </c>
      <c r="AC443" s="31" t="e">
        <f t="shared" si="97"/>
        <v>#N/A</v>
      </c>
      <c r="AD443" s="31" t="e">
        <f t="shared" si="98"/>
        <v>#N/A</v>
      </c>
      <c r="AE443" s="10">
        <f t="shared" si="82"/>
        <v>0</v>
      </c>
      <c r="AF443" s="10">
        <f t="shared" si="83"/>
        <v>0</v>
      </c>
      <c r="AG443" s="10">
        <f t="shared" si="84"/>
        <v>0</v>
      </c>
      <c r="AH443" s="40">
        <f t="shared" si="106"/>
        <v>0</v>
      </c>
      <c r="AI443" s="9">
        <f t="shared" si="107"/>
        <v>0</v>
      </c>
    </row>
    <row r="444" spans="1:35" x14ac:dyDescent="0.25">
      <c r="A444" s="1">
        <f t="shared" si="99"/>
        <v>0</v>
      </c>
      <c r="B444" s="1" t="str">
        <f>IF('PASTE DATA HERE'!$D244="","",'PASTE DATA HERE'!A244)</f>
        <v/>
      </c>
      <c r="C444" s="1" t="str">
        <f>IF('PASTE DATA HERE'!$D244="","",'PASTE DATA HERE'!B244)</f>
        <v/>
      </c>
      <c r="D444" s="1" t="str">
        <f>IF('PASTE DATA HERE'!$D244="","",'PASTE DATA HERE'!C244)</f>
        <v/>
      </c>
      <c r="E444" s="1" t="str">
        <f>IF('PASTE DATA HERE'!$D244="","",'PASTE DATA HERE'!D244)</f>
        <v/>
      </c>
      <c r="F444" s="1"/>
      <c r="G444" s="1"/>
      <c r="H444" s="1">
        <v>242</v>
      </c>
      <c r="I444" s="1" t="str">
        <f t="shared" si="100"/>
        <v>ZZZZZZZZZ</v>
      </c>
      <c r="J444">
        <f t="shared" si="85"/>
        <v>35000000000000</v>
      </c>
      <c r="K444">
        <f t="shared" si="86"/>
        <v>350000000000</v>
      </c>
      <c r="L444">
        <f t="shared" si="87"/>
        <v>3500000000</v>
      </c>
      <c r="M444">
        <f t="shared" si="88"/>
        <v>35000000</v>
      </c>
      <c r="N444">
        <f t="shared" si="89"/>
        <v>350000</v>
      </c>
      <c r="O444">
        <f t="shared" si="90"/>
        <v>3500</v>
      </c>
      <c r="P444">
        <f t="shared" si="91"/>
        <v>35</v>
      </c>
      <c r="Q444" s="31">
        <f t="shared" si="101"/>
        <v>135353535353535</v>
      </c>
      <c r="R444" s="31" t="str">
        <f t="shared" si="92"/>
        <v/>
      </c>
      <c r="S444" s="1" t="str">
        <f t="shared" si="102"/>
        <v/>
      </c>
      <c r="T444" s="1" t="str">
        <f t="shared" si="103"/>
        <v/>
      </c>
      <c r="U444" s="1" t="str">
        <f t="shared" si="104"/>
        <v/>
      </c>
      <c r="V444" s="1"/>
      <c r="W444">
        <f t="shared" si="105"/>
        <v>242</v>
      </c>
      <c r="X444" s="31" t="e">
        <f t="array" ref="X444">VLOOKUP(MIN(IF($Q$203:$Q$806&gt;X443,$Q$203:$Q$806)),$Q$203:$Q$806,1,FALSE)</f>
        <v>#N/A</v>
      </c>
      <c r="Y444" s="31" t="e">
        <f t="shared" si="93"/>
        <v>#N/A</v>
      </c>
      <c r="Z444" s="31" t="e">
        <f t="shared" si="94"/>
        <v>#N/A</v>
      </c>
      <c r="AA444" s="31" t="e">
        <f t="shared" si="95"/>
        <v>#N/A</v>
      </c>
      <c r="AB444" s="31" t="e">
        <f t="shared" si="96"/>
        <v>#N/A</v>
      </c>
      <c r="AC444" s="31" t="e">
        <f t="shared" si="97"/>
        <v>#N/A</v>
      </c>
      <c r="AD444" s="31" t="e">
        <f t="shared" si="98"/>
        <v>#N/A</v>
      </c>
      <c r="AE444" s="9">
        <f t="shared" si="82"/>
        <v>0</v>
      </c>
      <c r="AF444" s="9">
        <f t="shared" si="83"/>
        <v>0</v>
      </c>
      <c r="AG444" s="9">
        <f t="shared" si="84"/>
        <v>0</v>
      </c>
      <c r="AH444" s="40">
        <f t="shared" si="106"/>
        <v>0</v>
      </c>
      <c r="AI444" s="9">
        <f t="shared" si="107"/>
        <v>0</v>
      </c>
    </row>
    <row r="445" spans="1:35" x14ac:dyDescent="0.25">
      <c r="A445" s="1">
        <f t="shared" si="99"/>
        <v>0</v>
      </c>
      <c r="B445" s="1" t="str">
        <f>IF('PASTE DATA HERE'!$D245="","",'PASTE DATA HERE'!A245)</f>
        <v/>
      </c>
      <c r="C445" s="1" t="str">
        <f>IF('PASTE DATA HERE'!$D245="","",'PASTE DATA HERE'!B245)</f>
        <v/>
      </c>
      <c r="D445" s="1" t="str">
        <f>IF('PASTE DATA HERE'!$D245="","",'PASTE DATA HERE'!C245)</f>
        <v/>
      </c>
      <c r="E445" s="1" t="str">
        <f>IF('PASTE DATA HERE'!$D245="","",'PASTE DATA HERE'!D245)</f>
        <v/>
      </c>
      <c r="F445" s="1"/>
      <c r="G445" s="1"/>
      <c r="H445" s="1">
        <v>243</v>
      </c>
      <c r="I445" s="1" t="str">
        <f t="shared" si="100"/>
        <v>ZZZZZZZZZ</v>
      </c>
      <c r="J445">
        <f t="shared" si="85"/>
        <v>35000000000000</v>
      </c>
      <c r="K445">
        <f t="shared" si="86"/>
        <v>350000000000</v>
      </c>
      <c r="L445">
        <f t="shared" si="87"/>
        <v>3500000000</v>
      </c>
      <c r="M445">
        <f t="shared" si="88"/>
        <v>35000000</v>
      </c>
      <c r="N445">
        <f t="shared" si="89"/>
        <v>350000</v>
      </c>
      <c r="O445">
        <f t="shared" si="90"/>
        <v>3500</v>
      </c>
      <c r="P445">
        <f t="shared" si="91"/>
        <v>35</v>
      </c>
      <c r="Q445" s="31">
        <f t="shared" si="101"/>
        <v>135353535353535</v>
      </c>
      <c r="R445" s="31" t="str">
        <f t="shared" si="92"/>
        <v/>
      </c>
      <c r="S445" s="1" t="str">
        <f t="shared" si="102"/>
        <v/>
      </c>
      <c r="T445" s="1" t="str">
        <f t="shared" si="103"/>
        <v/>
      </c>
      <c r="U445" s="1" t="str">
        <f t="shared" si="104"/>
        <v/>
      </c>
      <c r="V445" s="1"/>
      <c r="W445">
        <f t="shared" si="105"/>
        <v>243</v>
      </c>
      <c r="X445" s="31" t="e">
        <f t="array" ref="X445">VLOOKUP(MIN(IF($Q$203:$Q$806&gt;X444,$Q$203:$Q$806)),$Q$203:$Q$806,1,FALSE)</f>
        <v>#N/A</v>
      </c>
      <c r="Y445" s="31" t="e">
        <f t="shared" si="93"/>
        <v>#N/A</v>
      </c>
      <c r="Z445" s="31" t="e">
        <f t="shared" si="94"/>
        <v>#N/A</v>
      </c>
      <c r="AA445" s="31" t="e">
        <f t="shared" si="95"/>
        <v>#N/A</v>
      </c>
      <c r="AB445" s="31" t="e">
        <f t="shared" si="96"/>
        <v>#N/A</v>
      </c>
      <c r="AC445" s="31" t="e">
        <f t="shared" si="97"/>
        <v>#N/A</v>
      </c>
      <c r="AD445" s="31" t="e">
        <f t="shared" si="98"/>
        <v>#N/A</v>
      </c>
      <c r="AE445" s="10">
        <f t="shared" si="82"/>
        <v>0</v>
      </c>
      <c r="AF445" s="10">
        <f t="shared" si="83"/>
        <v>0</v>
      </c>
      <c r="AG445" s="10">
        <f t="shared" si="84"/>
        <v>0</v>
      </c>
      <c r="AH445" s="40">
        <f t="shared" si="106"/>
        <v>0</v>
      </c>
      <c r="AI445" s="9">
        <f t="shared" si="107"/>
        <v>0</v>
      </c>
    </row>
    <row r="446" spans="1:35" x14ac:dyDescent="0.25">
      <c r="A446" s="1">
        <f t="shared" si="99"/>
        <v>0</v>
      </c>
      <c r="B446" s="1" t="str">
        <f>IF('PASTE DATA HERE'!$D246="","",'PASTE DATA HERE'!A246)</f>
        <v/>
      </c>
      <c r="C446" s="1" t="str">
        <f>IF('PASTE DATA HERE'!$D246="","",'PASTE DATA HERE'!B246)</f>
        <v/>
      </c>
      <c r="D446" s="1" t="str">
        <f>IF('PASTE DATA HERE'!$D246="","",'PASTE DATA HERE'!C246)</f>
        <v/>
      </c>
      <c r="E446" s="1" t="str">
        <f>IF('PASTE DATA HERE'!$D246="","",'PASTE DATA HERE'!D246)</f>
        <v/>
      </c>
      <c r="F446" s="1"/>
      <c r="G446" s="1"/>
      <c r="H446" s="1">
        <v>244</v>
      </c>
      <c r="I446" s="1" t="str">
        <f t="shared" si="100"/>
        <v>ZZZZZZZZZ</v>
      </c>
      <c r="J446">
        <f t="shared" si="85"/>
        <v>35000000000000</v>
      </c>
      <c r="K446">
        <f t="shared" si="86"/>
        <v>350000000000</v>
      </c>
      <c r="L446">
        <f t="shared" si="87"/>
        <v>3500000000</v>
      </c>
      <c r="M446">
        <f t="shared" si="88"/>
        <v>35000000</v>
      </c>
      <c r="N446">
        <f t="shared" si="89"/>
        <v>350000</v>
      </c>
      <c r="O446">
        <f t="shared" si="90"/>
        <v>3500</v>
      </c>
      <c r="P446">
        <f t="shared" si="91"/>
        <v>35</v>
      </c>
      <c r="Q446" s="31">
        <f t="shared" si="101"/>
        <v>135353535353535</v>
      </c>
      <c r="R446" s="31" t="str">
        <f t="shared" si="92"/>
        <v/>
      </c>
      <c r="S446" s="1" t="str">
        <f t="shared" si="102"/>
        <v/>
      </c>
      <c r="T446" s="1" t="str">
        <f t="shared" si="103"/>
        <v/>
      </c>
      <c r="U446" s="1" t="str">
        <f t="shared" si="104"/>
        <v/>
      </c>
      <c r="V446" s="1"/>
      <c r="W446">
        <f t="shared" si="105"/>
        <v>244</v>
      </c>
      <c r="X446" s="31" t="e">
        <f t="array" ref="X446">VLOOKUP(MIN(IF($Q$203:$Q$806&gt;X445,$Q$203:$Q$806)),$Q$203:$Q$806,1,FALSE)</f>
        <v>#N/A</v>
      </c>
      <c r="Y446" s="31" t="e">
        <f t="shared" si="93"/>
        <v>#N/A</v>
      </c>
      <c r="Z446" s="31" t="e">
        <f t="shared" si="94"/>
        <v>#N/A</v>
      </c>
      <c r="AA446" s="31" t="e">
        <f t="shared" si="95"/>
        <v>#N/A</v>
      </c>
      <c r="AB446" s="31" t="e">
        <f t="shared" si="96"/>
        <v>#N/A</v>
      </c>
      <c r="AC446" s="31" t="e">
        <f t="shared" si="97"/>
        <v>#N/A</v>
      </c>
      <c r="AD446" s="31" t="e">
        <f t="shared" si="98"/>
        <v>#N/A</v>
      </c>
      <c r="AE446" s="9">
        <f t="shared" si="82"/>
        <v>0</v>
      </c>
      <c r="AF446" s="9">
        <f t="shared" si="83"/>
        <v>0</v>
      </c>
      <c r="AG446" s="9">
        <f t="shared" si="84"/>
        <v>0</v>
      </c>
      <c r="AH446" s="40">
        <f t="shared" si="106"/>
        <v>0</v>
      </c>
      <c r="AI446" s="9">
        <f t="shared" si="107"/>
        <v>0</v>
      </c>
    </row>
    <row r="447" spans="1:35" x14ac:dyDescent="0.25">
      <c r="A447" s="1">
        <f t="shared" si="99"/>
        <v>0</v>
      </c>
      <c r="B447" s="1" t="str">
        <f>IF('PASTE DATA HERE'!$D247="","",'PASTE DATA HERE'!A247)</f>
        <v/>
      </c>
      <c r="C447" s="1" t="str">
        <f>IF('PASTE DATA HERE'!$D247="","",'PASTE DATA HERE'!B247)</f>
        <v/>
      </c>
      <c r="D447" s="1" t="str">
        <f>IF('PASTE DATA HERE'!$D247="","",'PASTE DATA HERE'!C247)</f>
        <v/>
      </c>
      <c r="E447" s="1" t="str">
        <f>IF('PASTE DATA HERE'!$D247="","",'PASTE DATA HERE'!D247)</f>
        <v/>
      </c>
      <c r="F447" s="1"/>
      <c r="G447" s="1"/>
      <c r="H447" s="1">
        <v>245</v>
      </c>
      <c r="I447" s="1" t="str">
        <f t="shared" si="100"/>
        <v>ZZZZZZZZZ</v>
      </c>
      <c r="J447">
        <f t="shared" si="85"/>
        <v>35000000000000</v>
      </c>
      <c r="K447">
        <f t="shared" si="86"/>
        <v>350000000000</v>
      </c>
      <c r="L447">
        <f t="shared" si="87"/>
        <v>3500000000</v>
      </c>
      <c r="M447">
        <f t="shared" si="88"/>
        <v>35000000</v>
      </c>
      <c r="N447">
        <f t="shared" si="89"/>
        <v>350000</v>
      </c>
      <c r="O447">
        <f t="shared" si="90"/>
        <v>3500</v>
      </c>
      <c r="P447">
        <f t="shared" si="91"/>
        <v>35</v>
      </c>
      <c r="Q447" s="31">
        <f t="shared" si="101"/>
        <v>135353535353535</v>
      </c>
      <c r="R447" s="31" t="str">
        <f t="shared" si="92"/>
        <v/>
      </c>
      <c r="S447" s="1" t="str">
        <f t="shared" si="102"/>
        <v/>
      </c>
      <c r="T447" s="1" t="str">
        <f t="shared" si="103"/>
        <v/>
      </c>
      <c r="U447" s="1" t="str">
        <f t="shared" si="104"/>
        <v/>
      </c>
      <c r="V447" s="1"/>
      <c r="W447">
        <f t="shared" si="105"/>
        <v>245</v>
      </c>
      <c r="X447" s="31" t="e">
        <f t="array" ref="X447">VLOOKUP(MIN(IF($Q$203:$Q$806&gt;X446,$Q$203:$Q$806)),$Q$203:$Q$806,1,FALSE)</f>
        <v>#N/A</v>
      </c>
      <c r="Y447" s="31" t="e">
        <f t="shared" si="93"/>
        <v>#N/A</v>
      </c>
      <c r="Z447" s="31" t="e">
        <f t="shared" si="94"/>
        <v>#N/A</v>
      </c>
      <c r="AA447" s="31" t="e">
        <f t="shared" si="95"/>
        <v>#N/A</v>
      </c>
      <c r="AB447" s="31" t="e">
        <f t="shared" si="96"/>
        <v>#N/A</v>
      </c>
      <c r="AC447" s="31" t="e">
        <f t="shared" si="97"/>
        <v>#N/A</v>
      </c>
      <c r="AD447" s="31" t="e">
        <f t="shared" si="98"/>
        <v>#N/A</v>
      </c>
      <c r="AE447" s="10">
        <f t="shared" si="82"/>
        <v>0</v>
      </c>
      <c r="AF447" s="10">
        <f t="shared" si="83"/>
        <v>0</v>
      </c>
      <c r="AG447" s="10">
        <f t="shared" si="84"/>
        <v>0</v>
      </c>
      <c r="AH447" s="40">
        <f t="shared" si="106"/>
        <v>0</v>
      </c>
      <c r="AI447" s="9">
        <f t="shared" si="107"/>
        <v>0</v>
      </c>
    </row>
    <row r="448" spans="1:35" x14ac:dyDescent="0.25">
      <c r="A448" s="1">
        <f t="shared" si="99"/>
        <v>0</v>
      </c>
      <c r="B448" s="1" t="str">
        <f>IF('PASTE DATA HERE'!$D248="","",'PASTE DATA HERE'!A248)</f>
        <v/>
      </c>
      <c r="C448" s="1" t="str">
        <f>IF('PASTE DATA HERE'!$D248="","",'PASTE DATA HERE'!B248)</f>
        <v/>
      </c>
      <c r="D448" s="1" t="str">
        <f>IF('PASTE DATA HERE'!$D248="","",'PASTE DATA HERE'!C248)</f>
        <v/>
      </c>
      <c r="E448" s="1" t="str">
        <f>IF('PASTE DATA HERE'!$D248="","",'PASTE DATA HERE'!D248)</f>
        <v/>
      </c>
      <c r="F448" s="1"/>
      <c r="G448" s="1"/>
      <c r="H448" s="1">
        <v>246</v>
      </c>
      <c r="I448" s="1" t="str">
        <f t="shared" si="100"/>
        <v>ZZZZZZZZZ</v>
      </c>
      <c r="J448">
        <f t="shared" si="85"/>
        <v>35000000000000</v>
      </c>
      <c r="K448">
        <f t="shared" si="86"/>
        <v>350000000000</v>
      </c>
      <c r="L448">
        <f t="shared" si="87"/>
        <v>3500000000</v>
      </c>
      <c r="M448">
        <f t="shared" si="88"/>
        <v>35000000</v>
      </c>
      <c r="N448">
        <f t="shared" si="89"/>
        <v>350000</v>
      </c>
      <c r="O448">
        <f t="shared" si="90"/>
        <v>3500</v>
      </c>
      <c r="P448">
        <f t="shared" si="91"/>
        <v>35</v>
      </c>
      <c r="Q448" s="31">
        <f t="shared" si="101"/>
        <v>135353535353535</v>
      </c>
      <c r="R448" s="31" t="str">
        <f t="shared" si="92"/>
        <v/>
      </c>
      <c r="S448" s="1" t="str">
        <f t="shared" si="102"/>
        <v/>
      </c>
      <c r="T448" s="1" t="str">
        <f t="shared" si="103"/>
        <v/>
      </c>
      <c r="U448" s="1" t="str">
        <f t="shared" si="104"/>
        <v/>
      </c>
      <c r="V448" s="1"/>
      <c r="W448">
        <f t="shared" si="105"/>
        <v>246</v>
      </c>
      <c r="X448" s="31" t="e">
        <f t="array" ref="X448">VLOOKUP(MIN(IF($Q$203:$Q$806&gt;X447,$Q$203:$Q$806)),$Q$203:$Q$806,1,FALSE)</f>
        <v>#N/A</v>
      </c>
      <c r="Y448" s="31" t="e">
        <f t="shared" si="93"/>
        <v>#N/A</v>
      </c>
      <c r="Z448" s="31" t="e">
        <f t="shared" si="94"/>
        <v>#N/A</v>
      </c>
      <c r="AA448" s="31" t="e">
        <f t="shared" si="95"/>
        <v>#N/A</v>
      </c>
      <c r="AB448" s="31" t="e">
        <f t="shared" si="96"/>
        <v>#N/A</v>
      </c>
      <c r="AC448" s="31" t="e">
        <f t="shared" si="97"/>
        <v>#N/A</v>
      </c>
      <c r="AD448" s="31" t="e">
        <f t="shared" si="98"/>
        <v>#N/A</v>
      </c>
      <c r="AE448" s="9">
        <f t="shared" si="82"/>
        <v>0</v>
      </c>
      <c r="AF448" s="9">
        <f t="shared" si="83"/>
        <v>0</v>
      </c>
      <c r="AG448" s="9">
        <f t="shared" si="84"/>
        <v>0</v>
      </c>
      <c r="AH448" s="40">
        <f t="shared" si="106"/>
        <v>0</v>
      </c>
      <c r="AI448" s="9">
        <f t="shared" si="107"/>
        <v>0</v>
      </c>
    </row>
    <row r="449" spans="1:35" x14ac:dyDescent="0.25">
      <c r="A449" s="1">
        <f t="shared" si="99"/>
        <v>0</v>
      </c>
      <c r="B449" s="1" t="str">
        <f>IF('PASTE DATA HERE'!$D249="","",'PASTE DATA HERE'!A249)</f>
        <v/>
      </c>
      <c r="C449" s="1" t="str">
        <f>IF('PASTE DATA HERE'!$D249="","",'PASTE DATA HERE'!B249)</f>
        <v/>
      </c>
      <c r="D449" s="1" t="str">
        <f>IF('PASTE DATA HERE'!$D249="","",'PASTE DATA HERE'!C249)</f>
        <v/>
      </c>
      <c r="E449" s="1" t="str">
        <f>IF('PASTE DATA HERE'!$D249="","",'PASTE DATA HERE'!D249)</f>
        <v/>
      </c>
      <c r="F449" s="1"/>
      <c r="G449" s="1"/>
      <c r="H449" s="1">
        <v>247</v>
      </c>
      <c r="I449" s="1" t="str">
        <f t="shared" si="100"/>
        <v>ZZZZZZZZZ</v>
      </c>
      <c r="J449">
        <f t="shared" si="85"/>
        <v>35000000000000</v>
      </c>
      <c r="K449">
        <f t="shared" si="86"/>
        <v>350000000000</v>
      </c>
      <c r="L449">
        <f t="shared" si="87"/>
        <v>3500000000</v>
      </c>
      <c r="M449">
        <f t="shared" si="88"/>
        <v>35000000</v>
      </c>
      <c r="N449">
        <f t="shared" si="89"/>
        <v>350000</v>
      </c>
      <c r="O449">
        <f t="shared" si="90"/>
        <v>3500</v>
      </c>
      <c r="P449">
        <f t="shared" si="91"/>
        <v>35</v>
      </c>
      <c r="Q449" s="31">
        <f t="shared" si="101"/>
        <v>135353535353535</v>
      </c>
      <c r="R449" s="31" t="str">
        <f t="shared" si="92"/>
        <v/>
      </c>
      <c r="S449" s="1" t="str">
        <f t="shared" si="102"/>
        <v/>
      </c>
      <c r="T449" s="1" t="str">
        <f t="shared" si="103"/>
        <v/>
      </c>
      <c r="U449" s="1" t="str">
        <f t="shared" si="104"/>
        <v/>
      </c>
      <c r="V449" s="1"/>
      <c r="W449">
        <f t="shared" si="105"/>
        <v>247</v>
      </c>
      <c r="X449" s="31" t="e">
        <f t="array" ref="X449">VLOOKUP(MIN(IF($Q$203:$Q$806&gt;X448,$Q$203:$Q$806)),$Q$203:$Q$806,1,FALSE)</f>
        <v>#N/A</v>
      </c>
      <c r="Y449" s="31" t="e">
        <f t="shared" si="93"/>
        <v>#N/A</v>
      </c>
      <c r="Z449" s="31" t="e">
        <f t="shared" si="94"/>
        <v>#N/A</v>
      </c>
      <c r="AA449" s="31" t="e">
        <f t="shared" si="95"/>
        <v>#N/A</v>
      </c>
      <c r="AB449" s="31" t="e">
        <f t="shared" si="96"/>
        <v>#N/A</v>
      </c>
      <c r="AC449" s="31" t="e">
        <f t="shared" si="97"/>
        <v>#N/A</v>
      </c>
      <c r="AD449" s="31" t="e">
        <f t="shared" si="98"/>
        <v>#N/A</v>
      </c>
      <c r="AE449" s="10">
        <f t="shared" si="82"/>
        <v>0</v>
      </c>
      <c r="AF449" s="10">
        <f t="shared" si="83"/>
        <v>0</v>
      </c>
      <c r="AG449" s="10">
        <f t="shared" si="84"/>
        <v>0</v>
      </c>
      <c r="AH449" s="40">
        <f t="shared" si="106"/>
        <v>0</v>
      </c>
      <c r="AI449" s="9">
        <f t="shared" si="107"/>
        <v>0</v>
      </c>
    </row>
    <row r="450" spans="1:35" x14ac:dyDescent="0.25">
      <c r="A450" s="1">
        <f t="shared" si="99"/>
        <v>0</v>
      </c>
      <c r="B450" s="1" t="str">
        <f>IF('PASTE DATA HERE'!$D250="","",'PASTE DATA HERE'!A250)</f>
        <v/>
      </c>
      <c r="C450" s="1" t="str">
        <f>IF('PASTE DATA HERE'!$D250="","",'PASTE DATA HERE'!B250)</f>
        <v/>
      </c>
      <c r="D450" s="1" t="str">
        <f>IF('PASTE DATA HERE'!$D250="","",'PASTE DATA HERE'!C250)</f>
        <v/>
      </c>
      <c r="E450" s="1" t="str">
        <f>IF('PASTE DATA HERE'!$D250="","",'PASTE DATA HERE'!D250)</f>
        <v/>
      </c>
      <c r="F450" s="1"/>
      <c r="G450" s="1"/>
      <c r="H450" s="1">
        <v>248</v>
      </c>
      <c r="I450" s="1" t="str">
        <f t="shared" si="100"/>
        <v>ZZZZZZZZZ</v>
      </c>
      <c r="J450">
        <f t="shared" si="85"/>
        <v>35000000000000</v>
      </c>
      <c r="K450">
        <f t="shared" si="86"/>
        <v>350000000000</v>
      </c>
      <c r="L450">
        <f t="shared" si="87"/>
        <v>3500000000</v>
      </c>
      <c r="M450">
        <f t="shared" si="88"/>
        <v>35000000</v>
      </c>
      <c r="N450">
        <f t="shared" si="89"/>
        <v>350000</v>
      </c>
      <c r="O450">
        <f t="shared" si="90"/>
        <v>3500</v>
      </c>
      <c r="P450">
        <f t="shared" si="91"/>
        <v>35</v>
      </c>
      <c r="Q450" s="31">
        <f t="shared" si="101"/>
        <v>135353535353535</v>
      </c>
      <c r="R450" s="31" t="str">
        <f t="shared" si="92"/>
        <v/>
      </c>
      <c r="S450" s="1" t="str">
        <f t="shared" si="102"/>
        <v/>
      </c>
      <c r="T450" s="1" t="str">
        <f t="shared" si="103"/>
        <v/>
      </c>
      <c r="U450" s="1" t="str">
        <f t="shared" si="104"/>
        <v/>
      </c>
      <c r="V450" s="1"/>
      <c r="W450">
        <f t="shared" si="105"/>
        <v>248</v>
      </c>
      <c r="X450" s="31" t="e">
        <f t="array" ref="X450">VLOOKUP(MIN(IF($Q$203:$Q$806&gt;X449,$Q$203:$Q$806)),$Q$203:$Q$806,1,FALSE)</f>
        <v>#N/A</v>
      </c>
      <c r="Y450" s="31" t="e">
        <f t="shared" si="93"/>
        <v>#N/A</v>
      </c>
      <c r="Z450" s="31" t="e">
        <f t="shared" si="94"/>
        <v>#N/A</v>
      </c>
      <c r="AA450" s="31" t="e">
        <f t="shared" si="95"/>
        <v>#N/A</v>
      </c>
      <c r="AB450" s="31" t="e">
        <f t="shared" si="96"/>
        <v>#N/A</v>
      </c>
      <c r="AC450" s="31" t="e">
        <f t="shared" si="97"/>
        <v>#N/A</v>
      </c>
      <c r="AD450" s="31" t="e">
        <f t="shared" si="98"/>
        <v>#N/A</v>
      </c>
      <c r="AE450" s="9">
        <f t="shared" si="82"/>
        <v>0</v>
      </c>
      <c r="AF450" s="9">
        <f t="shared" si="83"/>
        <v>0</v>
      </c>
      <c r="AG450" s="9">
        <f t="shared" si="84"/>
        <v>0</v>
      </c>
      <c r="AH450" s="40">
        <f t="shared" si="106"/>
        <v>0</v>
      </c>
      <c r="AI450" s="9">
        <f t="shared" si="107"/>
        <v>0</v>
      </c>
    </row>
    <row r="451" spans="1:35" x14ac:dyDescent="0.25">
      <c r="A451" s="1">
        <f t="shared" si="99"/>
        <v>0</v>
      </c>
      <c r="B451" s="1" t="str">
        <f>IF('PASTE DATA HERE'!$D251="","",'PASTE DATA HERE'!A251)</f>
        <v/>
      </c>
      <c r="C451" s="1" t="str">
        <f>IF('PASTE DATA HERE'!$D251="","",'PASTE DATA HERE'!B251)</f>
        <v/>
      </c>
      <c r="D451" s="1" t="str">
        <f>IF('PASTE DATA HERE'!$D251="","",'PASTE DATA HERE'!C251)</f>
        <v/>
      </c>
      <c r="E451" s="1" t="str">
        <f>IF('PASTE DATA HERE'!$D251="","",'PASTE DATA HERE'!D251)</f>
        <v/>
      </c>
      <c r="F451" s="1"/>
      <c r="G451" s="1"/>
      <c r="H451" s="1">
        <v>249</v>
      </c>
      <c r="I451" s="1" t="str">
        <f t="shared" si="100"/>
        <v>ZZZZZZZZZ</v>
      </c>
      <c r="J451">
        <f t="shared" si="85"/>
        <v>35000000000000</v>
      </c>
      <c r="K451">
        <f t="shared" si="86"/>
        <v>350000000000</v>
      </c>
      <c r="L451">
        <f t="shared" si="87"/>
        <v>3500000000</v>
      </c>
      <c r="M451">
        <f t="shared" si="88"/>
        <v>35000000</v>
      </c>
      <c r="N451">
        <f t="shared" si="89"/>
        <v>350000</v>
      </c>
      <c r="O451">
        <f t="shared" si="90"/>
        <v>3500</v>
      </c>
      <c r="P451">
        <f t="shared" si="91"/>
        <v>35</v>
      </c>
      <c r="Q451" s="31">
        <f t="shared" si="101"/>
        <v>135353535353535</v>
      </c>
      <c r="R451" s="31" t="str">
        <f t="shared" si="92"/>
        <v/>
      </c>
      <c r="S451" s="1" t="str">
        <f t="shared" si="102"/>
        <v/>
      </c>
      <c r="T451" s="1" t="str">
        <f t="shared" si="103"/>
        <v/>
      </c>
      <c r="U451" s="1" t="str">
        <f t="shared" si="104"/>
        <v/>
      </c>
      <c r="V451" s="1"/>
      <c r="W451">
        <f t="shared" si="105"/>
        <v>249</v>
      </c>
      <c r="X451" s="31" t="e">
        <f t="array" ref="X451">VLOOKUP(MIN(IF($Q$203:$Q$806&gt;X450,$Q$203:$Q$806)),$Q$203:$Q$806,1,FALSE)</f>
        <v>#N/A</v>
      </c>
      <c r="Y451" s="31" t="e">
        <f t="shared" si="93"/>
        <v>#N/A</v>
      </c>
      <c r="Z451" s="31" t="e">
        <f t="shared" si="94"/>
        <v>#N/A</v>
      </c>
      <c r="AA451" s="31" t="e">
        <f t="shared" si="95"/>
        <v>#N/A</v>
      </c>
      <c r="AB451" s="31" t="e">
        <f t="shared" si="96"/>
        <v>#N/A</v>
      </c>
      <c r="AC451" s="31" t="e">
        <f t="shared" si="97"/>
        <v>#N/A</v>
      </c>
      <c r="AD451" s="31" t="e">
        <f t="shared" si="98"/>
        <v>#N/A</v>
      </c>
      <c r="AE451" s="10">
        <f t="shared" si="82"/>
        <v>0</v>
      </c>
      <c r="AF451" s="10">
        <f t="shared" si="83"/>
        <v>0</v>
      </c>
      <c r="AG451" s="10">
        <f t="shared" si="84"/>
        <v>0</v>
      </c>
      <c r="AH451" s="40">
        <f t="shared" si="106"/>
        <v>0</v>
      </c>
      <c r="AI451" s="9">
        <f t="shared" si="107"/>
        <v>0</v>
      </c>
    </row>
    <row r="452" spans="1:35" x14ac:dyDescent="0.25">
      <c r="A452" s="1">
        <f t="shared" si="99"/>
        <v>0</v>
      </c>
      <c r="B452" s="1" t="str">
        <f>IF('PASTE DATA HERE'!$D252="","",'PASTE DATA HERE'!A252)</f>
        <v/>
      </c>
      <c r="C452" s="1" t="str">
        <f>IF('PASTE DATA HERE'!$D252="","",'PASTE DATA HERE'!B252)</f>
        <v/>
      </c>
      <c r="D452" s="1" t="str">
        <f>IF('PASTE DATA HERE'!$D252="","",'PASTE DATA HERE'!C252)</f>
        <v/>
      </c>
      <c r="E452" s="1" t="str">
        <f>IF('PASTE DATA HERE'!$D252="","",'PASTE DATA HERE'!D252)</f>
        <v/>
      </c>
      <c r="F452" s="1"/>
      <c r="G452" s="1"/>
      <c r="H452" s="1">
        <v>250</v>
      </c>
      <c r="I452" s="1" t="str">
        <f t="shared" si="100"/>
        <v>ZZZZZZZZZ</v>
      </c>
      <c r="J452">
        <f t="shared" si="85"/>
        <v>35000000000000</v>
      </c>
      <c r="K452">
        <f t="shared" si="86"/>
        <v>350000000000</v>
      </c>
      <c r="L452">
        <f t="shared" si="87"/>
        <v>3500000000</v>
      </c>
      <c r="M452">
        <f t="shared" si="88"/>
        <v>35000000</v>
      </c>
      <c r="N452">
        <f t="shared" si="89"/>
        <v>350000</v>
      </c>
      <c r="O452">
        <f t="shared" si="90"/>
        <v>3500</v>
      </c>
      <c r="P452">
        <f t="shared" si="91"/>
        <v>35</v>
      </c>
      <c r="Q452" s="31">
        <f t="shared" si="101"/>
        <v>135353535353535</v>
      </c>
      <c r="R452" s="31" t="str">
        <f t="shared" si="92"/>
        <v/>
      </c>
      <c r="S452" s="1" t="str">
        <f t="shared" si="102"/>
        <v/>
      </c>
      <c r="T452" s="1" t="str">
        <f t="shared" si="103"/>
        <v/>
      </c>
      <c r="U452" s="1" t="str">
        <f t="shared" si="104"/>
        <v/>
      </c>
      <c r="V452" s="1"/>
      <c r="W452">
        <f t="shared" si="105"/>
        <v>250</v>
      </c>
      <c r="X452" s="31" t="e">
        <f t="array" ref="X452">VLOOKUP(MIN(IF($Q$203:$Q$806&gt;X451,$Q$203:$Q$806)),$Q$203:$Q$806,1,FALSE)</f>
        <v>#N/A</v>
      </c>
      <c r="Y452" s="31" t="e">
        <f t="shared" si="93"/>
        <v>#N/A</v>
      </c>
      <c r="Z452" s="31" t="e">
        <f t="shared" si="94"/>
        <v>#N/A</v>
      </c>
      <c r="AA452" s="31" t="e">
        <f t="shared" si="95"/>
        <v>#N/A</v>
      </c>
      <c r="AB452" s="31" t="e">
        <f t="shared" si="96"/>
        <v>#N/A</v>
      </c>
      <c r="AC452" s="31" t="e">
        <f t="shared" si="97"/>
        <v>#N/A</v>
      </c>
      <c r="AD452" s="31" t="e">
        <f t="shared" si="98"/>
        <v>#N/A</v>
      </c>
      <c r="AE452" s="9">
        <f t="shared" si="82"/>
        <v>0</v>
      </c>
      <c r="AF452" s="9">
        <f t="shared" si="83"/>
        <v>0</v>
      </c>
      <c r="AG452" s="9">
        <f t="shared" si="84"/>
        <v>0</v>
      </c>
      <c r="AH452" s="40">
        <f t="shared" si="106"/>
        <v>0</v>
      </c>
      <c r="AI452" s="9">
        <f t="shared" si="107"/>
        <v>0</v>
      </c>
    </row>
    <row r="453" spans="1:35" x14ac:dyDescent="0.25">
      <c r="A453" s="1">
        <f t="shared" si="99"/>
        <v>0</v>
      </c>
      <c r="B453" s="1" t="str">
        <f>IF('PASTE DATA HERE'!$D253="","",'PASTE DATA HERE'!A253)</f>
        <v/>
      </c>
      <c r="C453" s="1" t="str">
        <f>IF('PASTE DATA HERE'!$D253="","",'PASTE DATA HERE'!B253)</f>
        <v/>
      </c>
      <c r="D453" s="1" t="str">
        <f>IF('PASTE DATA HERE'!$D253="","",'PASTE DATA HERE'!C253)</f>
        <v/>
      </c>
      <c r="E453" s="1" t="str">
        <f>IF('PASTE DATA HERE'!$D253="","",'PASTE DATA HERE'!D253)</f>
        <v/>
      </c>
      <c r="F453" s="1"/>
      <c r="G453" s="1"/>
      <c r="H453" s="1">
        <v>251</v>
      </c>
      <c r="I453" s="1" t="str">
        <f t="shared" si="100"/>
        <v>ZZZZZZZZZ</v>
      </c>
      <c r="J453">
        <f t="shared" si="85"/>
        <v>35000000000000</v>
      </c>
      <c r="K453">
        <f t="shared" si="86"/>
        <v>350000000000</v>
      </c>
      <c r="L453">
        <f t="shared" si="87"/>
        <v>3500000000</v>
      </c>
      <c r="M453">
        <f t="shared" si="88"/>
        <v>35000000</v>
      </c>
      <c r="N453">
        <f t="shared" si="89"/>
        <v>350000</v>
      </c>
      <c r="O453">
        <f t="shared" si="90"/>
        <v>3500</v>
      </c>
      <c r="P453">
        <f t="shared" si="91"/>
        <v>35</v>
      </c>
      <c r="Q453" s="31">
        <f t="shared" si="101"/>
        <v>135353535353535</v>
      </c>
      <c r="R453" s="31" t="str">
        <f t="shared" si="92"/>
        <v/>
      </c>
      <c r="S453" s="1" t="str">
        <f t="shared" si="102"/>
        <v/>
      </c>
      <c r="T453" s="1" t="str">
        <f t="shared" si="103"/>
        <v/>
      </c>
      <c r="U453" s="1" t="str">
        <f t="shared" si="104"/>
        <v/>
      </c>
      <c r="V453" s="1"/>
      <c r="W453">
        <f t="shared" si="105"/>
        <v>251</v>
      </c>
      <c r="X453" s="31" t="e">
        <f t="array" ref="X453">VLOOKUP(MIN(IF($Q$203:$Q$806&gt;X452,$Q$203:$Q$806)),$Q$203:$Q$806,1,FALSE)</f>
        <v>#N/A</v>
      </c>
      <c r="Y453" s="31" t="e">
        <f t="shared" si="93"/>
        <v>#N/A</v>
      </c>
      <c r="Z453" s="31" t="e">
        <f t="shared" si="94"/>
        <v>#N/A</v>
      </c>
      <c r="AA453" s="31" t="e">
        <f t="shared" si="95"/>
        <v>#N/A</v>
      </c>
      <c r="AB453" s="31" t="e">
        <f t="shared" si="96"/>
        <v>#N/A</v>
      </c>
      <c r="AC453" s="31" t="e">
        <f t="shared" si="97"/>
        <v>#N/A</v>
      </c>
      <c r="AD453" s="31" t="e">
        <f t="shared" si="98"/>
        <v>#N/A</v>
      </c>
      <c r="AE453" s="10">
        <f t="shared" si="82"/>
        <v>0</v>
      </c>
      <c r="AF453" s="10">
        <f t="shared" si="83"/>
        <v>0</v>
      </c>
      <c r="AG453" s="10">
        <f t="shared" si="84"/>
        <v>0</v>
      </c>
      <c r="AH453" s="40">
        <f t="shared" si="106"/>
        <v>0</v>
      </c>
      <c r="AI453" s="9">
        <f t="shared" si="107"/>
        <v>0</v>
      </c>
    </row>
    <row r="454" spans="1:35" x14ac:dyDescent="0.25">
      <c r="A454" s="1">
        <f t="shared" si="99"/>
        <v>0</v>
      </c>
      <c r="B454" s="1" t="str">
        <f>IF('PASTE DATA HERE'!$D254="","",'PASTE DATA HERE'!A254)</f>
        <v/>
      </c>
      <c r="C454" s="1" t="str">
        <f>IF('PASTE DATA HERE'!$D254="","",'PASTE DATA HERE'!B254)</f>
        <v/>
      </c>
      <c r="D454" s="1" t="str">
        <f>IF('PASTE DATA HERE'!$D254="","",'PASTE DATA HERE'!C254)</f>
        <v/>
      </c>
      <c r="E454" s="1" t="str">
        <f>IF('PASTE DATA HERE'!$D254="","",'PASTE DATA HERE'!D254)</f>
        <v/>
      </c>
      <c r="F454" s="1"/>
      <c r="G454" s="1"/>
      <c r="H454" s="1">
        <v>252</v>
      </c>
      <c r="I454" s="1" t="str">
        <f t="shared" si="100"/>
        <v>ZZZZZZZZZ</v>
      </c>
      <c r="J454">
        <f t="shared" si="85"/>
        <v>35000000000000</v>
      </c>
      <c r="K454">
        <f t="shared" si="86"/>
        <v>350000000000</v>
      </c>
      <c r="L454">
        <f t="shared" si="87"/>
        <v>3500000000</v>
      </c>
      <c r="M454">
        <f t="shared" si="88"/>
        <v>35000000</v>
      </c>
      <c r="N454">
        <f t="shared" si="89"/>
        <v>350000</v>
      </c>
      <c r="O454">
        <f t="shared" si="90"/>
        <v>3500</v>
      </c>
      <c r="P454">
        <f t="shared" si="91"/>
        <v>35</v>
      </c>
      <c r="Q454" s="31">
        <f t="shared" si="101"/>
        <v>135353535353535</v>
      </c>
      <c r="R454" s="31" t="str">
        <f t="shared" si="92"/>
        <v/>
      </c>
      <c r="S454" s="1" t="str">
        <f t="shared" si="102"/>
        <v/>
      </c>
      <c r="T454" s="1" t="str">
        <f t="shared" si="103"/>
        <v/>
      </c>
      <c r="U454" s="1" t="str">
        <f t="shared" si="104"/>
        <v/>
      </c>
      <c r="V454" s="1"/>
      <c r="W454">
        <f t="shared" si="105"/>
        <v>252</v>
      </c>
      <c r="X454" s="31" t="e">
        <f t="array" ref="X454">VLOOKUP(MIN(IF($Q$203:$Q$806&gt;X453,$Q$203:$Q$806)),$Q$203:$Q$806,1,FALSE)</f>
        <v>#N/A</v>
      </c>
      <c r="Y454" s="31" t="e">
        <f t="shared" si="93"/>
        <v>#N/A</v>
      </c>
      <c r="Z454" s="31" t="e">
        <f t="shared" si="94"/>
        <v>#N/A</v>
      </c>
      <c r="AA454" s="31" t="e">
        <f t="shared" si="95"/>
        <v>#N/A</v>
      </c>
      <c r="AB454" s="31" t="e">
        <f t="shared" si="96"/>
        <v>#N/A</v>
      </c>
      <c r="AC454" s="31" t="e">
        <f t="shared" si="97"/>
        <v>#N/A</v>
      </c>
      <c r="AD454" s="31" t="e">
        <f t="shared" si="98"/>
        <v>#N/A</v>
      </c>
      <c r="AE454" s="9">
        <f t="shared" si="82"/>
        <v>0</v>
      </c>
      <c r="AF454" s="9">
        <f t="shared" si="83"/>
        <v>0</v>
      </c>
      <c r="AG454" s="9">
        <f t="shared" si="84"/>
        <v>0</v>
      </c>
      <c r="AH454" s="40">
        <f t="shared" si="106"/>
        <v>0</v>
      </c>
      <c r="AI454" s="9">
        <f t="shared" si="107"/>
        <v>0</v>
      </c>
    </row>
    <row r="455" spans="1:35" x14ac:dyDescent="0.25">
      <c r="A455" s="1">
        <f t="shared" si="99"/>
        <v>0</v>
      </c>
      <c r="B455" s="1" t="str">
        <f>IF('PASTE DATA HERE'!$D255="","",'PASTE DATA HERE'!A255)</f>
        <v/>
      </c>
      <c r="C455" s="1" t="str">
        <f>IF('PASTE DATA HERE'!$D255="","",'PASTE DATA HERE'!B255)</f>
        <v/>
      </c>
      <c r="D455" s="1" t="str">
        <f>IF('PASTE DATA HERE'!$D255="","",'PASTE DATA HERE'!C255)</f>
        <v/>
      </c>
      <c r="E455" s="1" t="str">
        <f>IF('PASTE DATA HERE'!$D255="","",'PASTE DATA HERE'!D255)</f>
        <v/>
      </c>
      <c r="F455" s="1"/>
      <c r="G455" s="1"/>
      <c r="H455" s="1">
        <v>253</v>
      </c>
      <c r="I455" s="1" t="str">
        <f t="shared" si="100"/>
        <v>ZZZZZZZZZ</v>
      </c>
      <c r="J455">
        <f t="shared" si="85"/>
        <v>35000000000000</v>
      </c>
      <c r="K455">
        <f t="shared" si="86"/>
        <v>350000000000</v>
      </c>
      <c r="L455">
        <f t="shared" si="87"/>
        <v>3500000000</v>
      </c>
      <c r="M455">
        <f t="shared" si="88"/>
        <v>35000000</v>
      </c>
      <c r="N455">
        <f t="shared" si="89"/>
        <v>350000</v>
      </c>
      <c r="O455">
        <f t="shared" si="90"/>
        <v>3500</v>
      </c>
      <c r="P455">
        <f t="shared" si="91"/>
        <v>35</v>
      </c>
      <c r="Q455" s="31">
        <f t="shared" si="101"/>
        <v>135353535353535</v>
      </c>
      <c r="R455" s="31" t="str">
        <f t="shared" si="92"/>
        <v/>
      </c>
      <c r="S455" s="1" t="str">
        <f t="shared" si="102"/>
        <v/>
      </c>
      <c r="T455" s="1" t="str">
        <f t="shared" si="103"/>
        <v/>
      </c>
      <c r="U455" s="1" t="str">
        <f t="shared" si="104"/>
        <v/>
      </c>
      <c r="V455" s="1"/>
      <c r="W455">
        <f t="shared" si="105"/>
        <v>253</v>
      </c>
      <c r="X455" s="31" t="e">
        <f t="array" ref="X455">VLOOKUP(MIN(IF($Q$203:$Q$806&gt;X454,$Q$203:$Q$806)),$Q$203:$Q$806,1,FALSE)</f>
        <v>#N/A</v>
      </c>
      <c r="Y455" s="31" t="e">
        <f t="shared" si="93"/>
        <v>#N/A</v>
      </c>
      <c r="Z455" s="31" t="e">
        <f t="shared" si="94"/>
        <v>#N/A</v>
      </c>
      <c r="AA455" s="31" t="e">
        <f t="shared" si="95"/>
        <v>#N/A</v>
      </c>
      <c r="AB455" s="31" t="e">
        <f t="shared" si="96"/>
        <v>#N/A</v>
      </c>
      <c r="AC455" s="31" t="e">
        <f t="shared" si="97"/>
        <v>#N/A</v>
      </c>
      <c r="AD455" s="31" t="e">
        <f t="shared" si="98"/>
        <v>#N/A</v>
      </c>
      <c r="AE455" s="10">
        <f t="shared" si="82"/>
        <v>0</v>
      </c>
      <c r="AF455" s="10">
        <f t="shared" si="83"/>
        <v>0</v>
      </c>
      <c r="AG455" s="10">
        <f t="shared" si="84"/>
        <v>0</v>
      </c>
      <c r="AH455" s="40">
        <f t="shared" si="106"/>
        <v>0</v>
      </c>
      <c r="AI455" s="9">
        <f t="shared" si="107"/>
        <v>0</v>
      </c>
    </row>
    <row r="456" spans="1:35" x14ac:dyDescent="0.25">
      <c r="A456" s="1">
        <f t="shared" si="99"/>
        <v>0</v>
      </c>
      <c r="B456" s="1" t="str">
        <f>IF('PASTE DATA HERE'!$D256="","",'PASTE DATA HERE'!A256)</f>
        <v/>
      </c>
      <c r="C456" s="1" t="str">
        <f>IF('PASTE DATA HERE'!$D256="","",'PASTE DATA HERE'!B256)</f>
        <v/>
      </c>
      <c r="D456" s="1" t="str">
        <f>IF('PASTE DATA HERE'!$D256="","",'PASTE DATA HERE'!C256)</f>
        <v/>
      </c>
      <c r="E456" s="1" t="str">
        <f>IF('PASTE DATA HERE'!$D256="","",'PASTE DATA HERE'!D256)</f>
        <v/>
      </c>
      <c r="F456" s="1"/>
      <c r="G456" s="1"/>
      <c r="H456" s="1">
        <v>254</v>
      </c>
      <c r="I456" s="1" t="str">
        <f t="shared" si="100"/>
        <v>ZZZZZZZZZ</v>
      </c>
      <c r="J456">
        <f t="shared" si="85"/>
        <v>35000000000000</v>
      </c>
      <c r="K456">
        <f t="shared" si="86"/>
        <v>350000000000</v>
      </c>
      <c r="L456">
        <f t="shared" si="87"/>
        <v>3500000000</v>
      </c>
      <c r="M456">
        <f t="shared" si="88"/>
        <v>35000000</v>
      </c>
      <c r="N456">
        <f t="shared" si="89"/>
        <v>350000</v>
      </c>
      <c r="O456">
        <f t="shared" si="90"/>
        <v>3500</v>
      </c>
      <c r="P456">
        <f t="shared" si="91"/>
        <v>35</v>
      </c>
      <c r="Q456" s="31">
        <f t="shared" si="101"/>
        <v>135353535353535</v>
      </c>
      <c r="R456" s="31" t="str">
        <f t="shared" si="92"/>
        <v/>
      </c>
      <c r="S456" s="1" t="str">
        <f t="shared" si="102"/>
        <v/>
      </c>
      <c r="T456" s="1" t="str">
        <f t="shared" si="103"/>
        <v/>
      </c>
      <c r="U456" s="1" t="str">
        <f t="shared" si="104"/>
        <v/>
      </c>
      <c r="V456" s="1"/>
      <c r="W456">
        <f t="shared" si="105"/>
        <v>254</v>
      </c>
      <c r="X456" s="31" t="e">
        <f t="array" ref="X456">VLOOKUP(MIN(IF($Q$203:$Q$806&gt;X455,$Q$203:$Q$806)),$Q$203:$Q$806,1,FALSE)</f>
        <v>#N/A</v>
      </c>
      <c r="Y456" s="31" t="e">
        <f t="shared" si="93"/>
        <v>#N/A</v>
      </c>
      <c r="Z456" s="31" t="e">
        <f t="shared" si="94"/>
        <v>#N/A</v>
      </c>
      <c r="AA456" s="31" t="e">
        <f t="shared" si="95"/>
        <v>#N/A</v>
      </c>
      <c r="AB456" s="31" t="e">
        <f t="shared" si="96"/>
        <v>#N/A</v>
      </c>
      <c r="AC456" s="31" t="e">
        <f t="shared" si="97"/>
        <v>#N/A</v>
      </c>
      <c r="AD456" s="31" t="e">
        <f t="shared" si="98"/>
        <v>#N/A</v>
      </c>
      <c r="AE456" s="9">
        <f t="shared" si="82"/>
        <v>0</v>
      </c>
      <c r="AF456" s="9">
        <f t="shared" si="83"/>
        <v>0</v>
      </c>
      <c r="AG456" s="9">
        <f t="shared" si="84"/>
        <v>0</v>
      </c>
      <c r="AH456" s="40">
        <f t="shared" si="106"/>
        <v>0</v>
      </c>
      <c r="AI456" s="9">
        <f t="shared" si="107"/>
        <v>0</v>
      </c>
    </row>
    <row r="457" spans="1:35" x14ac:dyDescent="0.25">
      <c r="A457" s="1">
        <f t="shared" si="99"/>
        <v>0</v>
      </c>
      <c r="B457" s="1" t="str">
        <f>IF('PASTE DATA HERE'!$D257="","",'PASTE DATA HERE'!A257)</f>
        <v/>
      </c>
      <c r="C457" s="1" t="str">
        <f>IF('PASTE DATA HERE'!$D257="","",'PASTE DATA HERE'!B257)</f>
        <v/>
      </c>
      <c r="D457" s="1" t="str">
        <f>IF('PASTE DATA HERE'!$D257="","",'PASTE DATA HERE'!C257)</f>
        <v/>
      </c>
      <c r="E457" s="1" t="str">
        <f>IF('PASTE DATA HERE'!$D257="","",'PASTE DATA HERE'!D257)</f>
        <v/>
      </c>
      <c r="F457" s="1"/>
      <c r="G457" s="1"/>
      <c r="H457" s="1">
        <v>255</v>
      </c>
      <c r="I457" s="1" t="str">
        <f t="shared" si="100"/>
        <v>ZZZZZZZZZ</v>
      </c>
      <c r="J457">
        <f t="shared" si="85"/>
        <v>35000000000000</v>
      </c>
      <c r="K457">
        <f t="shared" si="86"/>
        <v>350000000000</v>
      </c>
      <c r="L457">
        <f t="shared" si="87"/>
        <v>3500000000</v>
      </c>
      <c r="M457">
        <f t="shared" si="88"/>
        <v>35000000</v>
      </c>
      <c r="N457">
        <f t="shared" si="89"/>
        <v>350000</v>
      </c>
      <c r="O457">
        <f t="shared" si="90"/>
        <v>3500</v>
      </c>
      <c r="P457">
        <f t="shared" si="91"/>
        <v>35</v>
      </c>
      <c r="Q457" s="31">
        <f t="shared" si="101"/>
        <v>135353535353535</v>
      </c>
      <c r="R457" s="31" t="str">
        <f t="shared" si="92"/>
        <v/>
      </c>
      <c r="S457" s="1" t="str">
        <f t="shared" si="102"/>
        <v/>
      </c>
      <c r="T457" s="1" t="str">
        <f t="shared" si="103"/>
        <v/>
      </c>
      <c r="U457" s="1" t="str">
        <f t="shared" si="104"/>
        <v/>
      </c>
      <c r="V457" s="1"/>
      <c r="W457">
        <f t="shared" si="105"/>
        <v>255</v>
      </c>
      <c r="X457" s="31" t="e">
        <f t="array" ref="X457">VLOOKUP(MIN(IF($Q$203:$Q$806&gt;X456,$Q$203:$Q$806)),$Q$203:$Q$806,1,FALSE)</f>
        <v>#N/A</v>
      </c>
      <c r="Y457" s="31" t="e">
        <f t="shared" si="93"/>
        <v>#N/A</v>
      </c>
      <c r="Z457" s="31" t="e">
        <f t="shared" si="94"/>
        <v>#N/A</v>
      </c>
      <c r="AA457" s="31" t="e">
        <f t="shared" si="95"/>
        <v>#N/A</v>
      </c>
      <c r="AB457" s="31" t="e">
        <f t="shared" si="96"/>
        <v>#N/A</v>
      </c>
      <c r="AC457" s="31" t="e">
        <f t="shared" si="97"/>
        <v>#N/A</v>
      </c>
      <c r="AD457" s="31" t="e">
        <f t="shared" si="98"/>
        <v>#N/A</v>
      </c>
      <c r="AE457" s="10">
        <f t="shared" si="82"/>
        <v>0</v>
      </c>
      <c r="AF457" s="10">
        <f t="shared" si="83"/>
        <v>0</v>
      </c>
      <c r="AG457" s="10">
        <f t="shared" si="84"/>
        <v>0</v>
      </c>
      <c r="AH457" s="40">
        <f t="shared" si="106"/>
        <v>0</v>
      </c>
      <c r="AI457" s="9">
        <f t="shared" si="107"/>
        <v>0</v>
      </c>
    </row>
    <row r="458" spans="1:35" x14ac:dyDescent="0.25">
      <c r="A458" s="1">
        <f t="shared" si="99"/>
        <v>0</v>
      </c>
      <c r="B458" s="1" t="str">
        <f>IF('PASTE DATA HERE'!$D258="","",'PASTE DATA HERE'!A258)</f>
        <v/>
      </c>
      <c r="C458" s="1" t="str">
        <f>IF('PASTE DATA HERE'!$D258="","",'PASTE DATA HERE'!B258)</f>
        <v/>
      </c>
      <c r="D458" s="1" t="str">
        <f>IF('PASTE DATA HERE'!$D258="","",'PASTE DATA HERE'!C258)</f>
        <v/>
      </c>
      <c r="E458" s="1" t="str">
        <f>IF('PASTE DATA HERE'!$D258="","",'PASTE DATA HERE'!D258)</f>
        <v/>
      </c>
      <c r="F458" s="1"/>
      <c r="G458" s="1"/>
      <c r="H458" s="1">
        <v>256</v>
      </c>
      <c r="I458" s="1" t="str">
        <f t="shared" si="100"/>
        <v>ZZZZZZZZZ</v>
      </c>
      <c r="J458">
        <f t="shared" si="85"/>
        <v>35000000000000</v>
      </c>
      <c r="K458">
        <f t="shared" si="86"/>
        <v>350000000000</v>
      </c>
      <c r="L458">
        <f t="shared" si="87"/>
        <v>3500000000</v>
      </c>
      <c r="M458">
        <f t="shared" si="88"/>
        <v>35000000</v>
      </c>
      <c r="N458">
        <f t="shared" si="89"/>
        <v>350000</v>
      </c>
      <c r="O458">
        <f t="shared" si="90"/>
        <v>3500</v>
      </c>
      <c r="P458">
        <f t="shared" si="91"/>
        <v>35</v>
      </c>
      <c r="Q458" s="31">
        <f t="shared" si="101"/>
        <v>135353535353535</v>
      </c>
      <c r="R458" s="31" t="str">
        <f t="shared" si="92"/>
        <v/>
      </c>
      <c r="S458" s="1" t="str">
        <f t="shared" si="102"/>
        <v/>
      </c>
      <c r="T458" s="1" t="str">
        <f t="shared" si="103"/>
        <v/>
      </c>
      <c r="U458" s="1" t="str">
        <f t="shared" si="104"/>
        <v/>
      </c>
      <c r="V458" s="1"/>
      <c r="W458">
        <f t="shared" si="105"/>
        <v>256</v>
      </c>
      <c r="X458" s="31" t="e">
        <f t="array" ref="X458">VLOOKUP(MIN(IF($Q$203:$Q$806&gt;X457,$Q$203:$Q$806)),$Q$203:$Q$806,1,FALSE)</f>
        <v>#N/A</v>
      </c>
      <c r="Y458" s="31" t="e">
        <f t="shared" si="93"/>
        <v>#N/A</v>
      </c>
      <c r="Z458" s="31" t="e">
        <f t="shared" si="94"/>
        <v>#N/A</v>
      </c>
      <c r="AA458" s="31" t="e">
        <f t="shared" si="95"/>
        <v>#N/A</v>
      </c>
      <c r="AB458" s="31" t="e">
        <f t="shared" si="96"/>
        <v>#N/A</v>
      </c>
      <c r="AC458" s="31" t="e">
        <f t="shared" si="97"/>
        <v>#N/A</v>
      </c>
      <c r="AD458" s="31" t="e">
        <f t="shared" si="98"/>
        <v>#N/A</v>
      </c>
      <c r="AE458" s="9">
        <f t="shared" si="82"/>
        <v>0</v>
      </c>
      <c r="AF458" s="9">
        <f t="shared" si="83"/>
        <v>0</v>
      </c>
      <c r="AG458" s="9">
        <f t="shared" si="84"/>
        <v>0</v>
      </c>
      <c r="AH458" s="40">
        <f t="shared" si="106"/>
        <v>0</v>
      </c>
      <c r="AI458" s="9">
        <f t="shared" si="107"/>
        <v>0</v>
      </c>
    </row>
    <row r="459" spans="1:35" x14ac:dyDescent="0.25">
      <c r="A459" s="1">
        <f t="shared" si="99"/>
        <v>0</v>
      </c>
      <c r="B459" s="1" t="str">
        <f>IF('PASTE DATA HERE'!$D259="","",'PASTE DATA HERE'!A259)</f>
        <v/>
      </c>
      <c r="C459" s="1" t="str">
        <f>IF('PASTE DATA HERE'!$D259="","",'PASTE DATA HERE'!B259)</f>
        <v/>
      </c>
      <c r="D459" s="1" t="str">
        <f>IF('PASTE DATA HERE'!$D259="","",'PASTE DATA HERE'!C259)</f>
        <v/>
      </c>
      <c r="E459" s="1" t="str">
        <f>IF('PASTE DATA HERE'!$D259="","",'PASTE DATA HERE'!D259)</f>
        <v/>
      </c>
      <c r="F459" s="1"/>
      <c r="G459" s="1"/>
      <c r="H459" s="1">
        <v>257</v>
      </c>
      <c r="I459" s="1" t="str">
        <f t="shared" si="100"/>
        <v>ZZZZZZZZZ</v>
      </c>
      <c r="J459">
        <f t="shared" si="85"/>
        <v>35000000000000</v>
      </c>
      <c r="K459">
        <f t="shared" si="86"/>
        <v>350000000000</v>
      </c>
      <c r="L459">
        <f t="shared" si="87"/>
        <v>3500000000</v>
      </c>
      <c r="M459">
        <f t="shared" si="88"/>
        <v>35000000</v>
      </c>
      <c r="N459">
        <f t="shared" si="89"/>
        <v>350000</v>
      </c>
      <c r="O459">
        <f t="shared" si="90"/>
        <v>3500</v>
      </c>
      <c r="P459">
        <f t="shared" si="91"/>
        <v>35</v>
      </c>
      <c r="Q459" s="31">
        <f t="shared" si="101"/>
        <v>135353535353535</v>
      </c>
      <c r="R459" s="31" t="str">
        <f t="shared" si="92"/>
        <v/>
      </c>
      <c r="S459" s="1" t="str">
        <f t="shared" si="102"/>
        <v/>
      </c>
      <c r="T459" s="1" t="str">
        <f t="shared" si="103"/>
        <v/>
      </c>
      <c r="U459" s="1" t="str">
        <f t="shared" si="104"/>
        <v/>
      </c>
      <c r="V459" s="1"/>
      <c r="W459">
        <f t="shared" si="105"/>
        <v>257</v>
      </c>
      <c r="X459" s="31" t="e">
        <f t="array" ref="X459">VLOOKUP(MIN(IF($Q$203:$Q$806&gt;X458,$Q$203:$Q$806)),$Q$203:$Q$806,1,FALSE)</f>
        <v>#N/A</v>
      </c>
      <c r="Y459" s="31" t="e">
        <f t="shared" si="93"/>
        <v>#N/A</v>
      </c>
      <c r="Z459" s="31" t="e">
        <f t="shared" si="94"/>
        <v>#N/A</v>
      </c>
      <c r="AA459" s="31" t="e">
        <f t="shared" si="95"/>
        <v>#N/A</v>
      </c>
      <c r="AB459" s="31" t="e">
        <f t="shared" si="96"/>
        <v>#N/A</v>
      </c>
      <c r="AC459" s="31" t="e">
        <f t="shared" si="97"/>
        <v>#N/A</v>
      </c>
      <c r="AD459" s="31" t="e">
        <f t="shared" si="98"/>
        <v>#N/A</v>
      </c>
      <c r="AE459" s="10">
        <f t="shared" ref="AE459:AE502" si="108">IF(ISNA(Z459),0,Z459)</f>
        <v>0</v>
      </c>
      <c r="AF459" s="10">
        <f t="shared" ref="AF459:AF502" si="109">IF(ISNA(AA459),0,AA459)</f>
        <v>0</v>
      </c>
      <c r="AG459" s="10">
        <f t="shared" ref="AG459:AG502" si="110">IF(ISNA(AB459),0,AB459)</f>
        <v>0</v>
      </c>
      <c r="AH459" s="40">
        <f t="shared" si="106"/>
        <v>0</v>
      </c>
      <c r="AI459" s="9">
        <f t="shared" si="107"/>
        <v>0</v>
      </c>
    </row>
    <row r="460" spans="1:35" x14ac:dyDescent="0.25">
      <c r="A460" s="1">
        <f t="shared" si="99"/>
        <v>0</v>
      </c>
      <c r="B460" s="1" t="str">
        <f>IF('PASTE DATA HERE'!$D260="","",'PASTE DATA HERE'!A260)</f>
        <v/>
      </c>
      <c r="C460" s="1" t="str">
        <f>IF('PASTE DATA HERE'!$D260="","",'PASTE DATA HERE'!B260)</f>
        <v/>
      </c>
      <c r="D460" s="1" t="str">
        <f>IF('PASTE DATA HERE'!$D260="","",'PASTE DATA HERE'!C260)</f>
        <v/>
      </c>
      <c r="E460" s="1" t="str">
        <f>IF('PASTE DATA HERE'!$D260="","",'PASTE DATA HERE'!D260)</f>
        <v/>
      </c>
      <c r="F460" s="1"/>
      <c r="G460" s="1"/>
      <c r="H460" s="1">
        <v>258</v>
      </c>
      <c r="I460" s="1" t="str">
        <f t="shared" si="100"/>
        <v>ZZZZZZZZZ</v>
      </c>
      <c r="J460">
        <f t="shared" ref="J460:J502" si="111">IF(LEN(I460)&gt;6,VLOOKUP(LEFT(RIGHT($I460,7)),$AK$202:$AM$237,2,FALSE)*10^12,0)</f>
        <v>35000000000000</v>
      </c>
      <c r="K460">
        <f t="shared" ref="K460:K502" si="112">IF(LEN(I460)&gt;5,VLOOKUP(LEFT(RIGHT($I460,6)),$AK$202:$AM$237,2,FALSE)*10^10,0)</f>
        <v>350000000000</v>
      </c>
      <c r="L460">
        <f t="shared" ref="L460:L502" si="113">IF(LEN(I460)&gt;4,VLOOKUP(LEFT(RIGHT($I460,5)),$AK$202:$AM$237,2,FALSE)*10^8,0)</f>
        <v>3500000000</v>
      </c>
      <c r="M460">
        <f t="shared" ref="M460:M502" si="114">IF(LEN(I460)&gt;3,VLOOKUP(LEFT(RIGHT($I460,4)),$AK$202:$AM$237,2,FALSE)*10^6,0)</f>
        <v>35000000</v>
      </c>
      <c r="N460">
        <f t="shared" ref="N460:N502" si="115">IF(LEN(I460)&gt;2,VLOOKUP(LEFT(RIGHT($I460,3)),$AK$202:$AM$237,2,FALSE)*10^4,0)</f>
        <v>350000</v>
      </c>
      <c r="O460">
        <f t="shared" ref="O460:O502" si="116">IF(LEN(I460)&gt;1,VLOOKUP(LEFT(RIGHT($I460,2)),$AK$202:$AM$237,2,FALSE)*10^2,0)</f>
        <v>3500</v>
      </c>
      <c r="P460">
        <f t="shared" ref="P460:P502" si="117">IF(LEN(I460)&gt;0,VLOOKUP(LEFT(RIGHT($I460,1)),$AK$202:$AM$237,2,FALSE),0)</f>
        <v>35</v>
      </c>
      <c r="Q460" s="31">
        <f t="shared" si="101"/>
        <v>135353535353535</v>
      </c>
      <c r="R460" s="31" t="str">
        <f t="shared" ref="R460:R502" si="118">IFERROR(VLOOKUP($H460,$A$203:$E$502,2,FALSE),"")</f>
        <v/>
      </c>
      <c r="S460" s="1" t="str">
        <f t="shared" si="102"/>
        <v/>
      </c>
      <c r="T460" s="1" t="str">
        <f t="shared" si="103"/>
        <v/>
      </c>
      <c r="U460" s="1" t="str">
        <f t="shared" si="104"/>
        <v/>
      </c>
      <c r="V460" s="1"/>
      <c r="W460">
        <f t="shared" si="105"/>
        <v>258</v>
      </c>
      <c r="X460" s="31" t="e">
        <f t="array" ref="X460">VLOOKUP(MIN(IF($Q$203:$Q$806&gt;X459,$Q$203:$Q$806)),$Q$203:$Q$806,1,FALSE)</f>
        <v>#N/A</v>
      </c>
      <c r="Y460" s="31" t="e">
        <f t="shared" ref="Y460:Y502" si="119">IF(X460=135353535353535,NA(),X460)</f>
        <v>#N/A</v>
      </c>
      <c r="Z460" s="31" t="e">
        <f t="shared" ref="Z460:Z502" si="120">VLOOKUP($Y460,$Q$203:$U$806,2,FALSE)</f>
        <v>#N/A</v>
      </c>
      <c r="AA460" s="31" t="e">
        <f t="shared" ref="AA460:AA502" si="121">VLOOKUP($Y460,$Q$203:$U$806,3,FALSE)</f>
        <v>#N/A</v>
      </c>
      <c r="AB460" s="31" t="e">
        <f t="shared" ref="AB460:AB502" si="122">VLOOKUP($Y460,$Q$203:$U$806,4,FALSE)</f>
        <v>#N/A</v>
      </c>
      <c r="AC460" s="31" t="e">
        <f t="shared" ref="AC460:AC502" si="123">VLOOKUP($Y460,$Q$203:$U$502,5,FALSE)</f>
        <v>#N/A</v>
      </c>
      <c r="AD460" s="31" t="e">
        <f t="shared" ref="AD460:AD502" si="124">VLOOKUP($Y460,$Q$507:$U$806,5,FALSE)</f>
        <v>#N/A</v>
      </c>
      <c r="AE460" s="9">
        <f t="shared" si="108"/>
        <v>0</v>
      </c>
      <c r="AF460" s="9">
        <f t="shared" si="109"/>
        <v>0</v>
      </c>
      <c r="AG460" s="9">
        <f t="shared" si="110"/>
        <v>0</v>
      </c>
      <c r="AH460" s="40">
        <f t="shared" si="106"/>
        <v>0</v>
      </c>
      <c r="AI460" s="9">
        <f t="shared" si="107"/>
        <v>0</v>
      </c>
    </row>
    <row r="461" spans="1:35" x14ac:dyDescent="0.25">
      <c r="A461" s="1">
        <f t="shared" ref="A461:A502" si="125">IF(B461="",A460,A460+1)</f>
        <v>0</v>
      </c>
      <c r="B461" s="1" t="str">
        <f>IF('PASTE DATA HERE'!$D261="","",'PASTE DATA HERE'!A261)</f>
        <v/>
      </c>
      <c r="C461" s="1" t="str">
        <f>IF('PASTE DATA HERE'!$D261="","",'PASTE DATA HERE'!B261)</f>
        <v/>
      </c>
      <c r="D461" s="1" t="str">
        <f>IF('PASTE DATA HERE'!$D261="","",'PASTE DATA HERE'!C261)</f>
        <v/>
      </c>
      <c r="E461" s="1" t="str">
        <f>IF('PASTE DATA HERE'!$D261="","",'PASTE DATA HERE'!D261)</f>
        <v/>
      </c>
      <c r="F461" s="1"/>
      <c r="G461" s="1"/>
      <c r="H461" s="1">
        <v>259</v>
      </c>
      <c r="I461" s="1" t="str">
        <f t="shared" ref="I461:I502" si="126">IFERROR(VLOOKUP($H461,$A$203:$E$502,2,FALSE),"ZZZZZZZZZ")</f>
        <v>ZZZZZZZZZ</v>
      </c>
      <c r="J461">
        <f t="shared" si="111"/>
        <v>35000000000000</v>
      </c>
      <c r="K461">
        <f t="shared" si="112"/>
        <v>350000000000</v>
      </c>
      <c r="L461">
        <f t="shared" si="113"/>
        <v>3500000000</v>
      </c>
      <c r="M461">
        <f t="shared" si="114"/>
        <v>35000000</v>
      </c>
      <c r="N461">
        <f t="shared" si="115"/>
        <v>350000</v>
      </c>
      <c r="O461">
        <f t="shared" si="116"/>
        <v>3500</v>
      </c>
      <c r="P461">
        <f t="shared" si="117"/>
        <v>35</v>
      </c>
      <c r="Q461" s="31">
        <f t="shared" ref="Q461:Q502" si="127">SUM(J461:P461)+10^14</f>
        <v>135353535353535</v>
      </c>
      <c r="R461" s="31" t="str">
        <f t="shared" si="118"/>
        <v/>
      </c>
      <c r="S461" s="1" t="str">
        <f t="shared" ref="S461:S502" si="128">IFERROR(VLOOKUP($H461,$A$203:$E$502,3,FALSE),"")</f>
        <v/>
      </c>
      <c r="T461" s="1" t="str">
        <f t="shared" ref="T461:T502" si="129">IFERROR(VLOOKUP($H461,$A$203:$E$502,4,FALSE),"")</f>
        <v/>
      </c>
      <c r="U461" s="1" t="str">
        <f t="shared" ref="U461:U502" si="130">IFERROR(VLOOKUP($H461,$A$203:$E$502,5,FALSE),"")</f>
        <v/>
      </c>
      <c r="V461" s="1"/>
      <c r="W461">
        <f t="shared" ref="W461:W502" si="131">H461</f>
        <v>259</v>
      </c>
      <c r="X461" s="31" t="e">
        <f t="array" ref="X461">VLOOKUP(MIN(IF($Q$203:$Q$806&gt;X460,$Q$203:$Q$806)),$Q$203:$Q$806,1,FALSE)</f>
        <v>#N/A</v>
      </c>
      <c r="Y461" s="31" t="e">
        <f t="shared" si="119"/>
        <v>#N/A</v>
      </c>
      <c r="Z461" s="31" t="e">
        <f t="shared" si="120"/>
        <v>#N/A</v>
      </c>
      <c r="AA461" s="31" t="e">
        <f t="shared" si="121"/>
        <v>#N/A</v>
      </c>
      <c r="AB461" s="31" t="e">
        <f t="shared" si="122"/>
        <v>#N/A</v>
      </c>
      <c r="AC461" s="31" t="e">
        <f t="shared" si="123"/>
        <v>#N/A</v>
      </c>
      <c r="AD461" s="31" t="e">
        <f t="shared" si="124"/>
        <v>#N/A</v>
      </c>
      <c r="AE461" s="10">
        <f t="shared" si="108"/>
        <v>0</v>
      </c>
      <c r="AF461" s="10">
        <f t="shared" si="109"/>
        <v>0</v>
      </c>
      <c r="AG461" s="10">
        <f t="shared" si="110"/>
        <v>0</v>
      </c>
      <c r="AH461" s="40">
        <f t="shared" si="106"/>
        <v>0</v>
      </c>
      <c r="AI461" s="9">
        <f t="shared" si="107"/>
        <v>0</v>
      </c>
    </row>
    <row r="462" spans="1:35" x14ac:dyDescent="0.25">
      <c r="A462" s="1">
        <f t="shared" si="125"/>
        <v>0</v>
      </c>
      <c r="B462" s="1" t="str">
        <f>IF('PASTE DATA HERE'!$D262="","",'PASTE DATA HERE'!A262)</f>
        <v/>
      </c>
      <c r="C462" s="1" t="str">
        <f>IF('PASTE DATA HERE'!$D262="","",'PASTE DATA HERE'!B262)</f>
        <v/>
      </c>
      <c r="D462" s="1" t="str">
        <f>IF('PASTE DATA HERE'!$D262="","",'PASTE DATA HERE'!C262)</f>
        <v/>
      </c>
      <c r="E462" s="1" t="str">
        <f>IF('PASTE DATA HERE'!$D262="","",'PASTE DATA HERE'!D262)</f>
        <v/>
      </c>
      <c r="F462" s="1"/>
      <c r="G462" s="1"/>
      <c r="H462" s="1">
        <v>260</v>
      </c>
      <c r="I462" s="1" t="str">
        <f t="shared" si="126"/>
        <v>ZZZZZZZZZ</v>
      </c>
      <c r="J462">
        <f t="shared" si="111"/>
        <v>35000000000000</v>
      </c>
      <c r="K462">
        <f t="shared" si="112"/>
        <v>350000000000</v>
      </c>
      <c r="L462">
        <f t="shared" si="113"/>
        <v>3500000000</v>
      </c>
      <c r="M462">
        <f t="shared" si="114"/>
        <v>35000000</v>
      </c>
      <c r="N462">
        <f t="shared" si="115"/>
        <v>350000</v>
      </c>
      <c r="O462">
        <f t="shared" si="116"/>
        <v>3500</v>
      </c>
      <c r="P462">
        <f t="shared" si="117"/>
        <v>35</v>
      </c>
      <c r="Q462" s="31">
        <f t="shared" si="127"/>
        <v>135353535353535</v>
      </c>
      <c r="R462" s="31" t="str">
        <f t="shared" si="118"/>
        <v/>
      </c>
      <c r="S462" s="1" t="str">
        <f t="shared" si="128"/>
        <v/>
      </c>
      <c r="T462" s="1" t="str">
        <f t="shared" si="129"/>
        <v/>
      </c>
      <c r="U462" s="1" t="str">
        <f t="shared" si="130"/>
        <v/>
      </c>
      <c r="V462" s="1"/>
      <c r="W462">
        <f t="shared" si="131"/>
        <v>260</v>
      </c>
      <c r="X462" s="31" t="e">
        <f t="array" ref="X462">VLOOKUP(MIN(IF($Q$203:$Q$806&gt;X461,$Q$203:$Q$806)),$Q$203:$Q$806,1,FALSE)</f>
        <v>#N/A</v>
      </c>
      <c r="Y462" s="31" t="e">
        <f t="shared" si="119"/>
        <v>#N/A</v>
      </c>
      <c r="Z462" s="31" t="e">
        <f t="shared" si="120"/>
        <v>#N/A</v>
      </c>
      <c r="AA462" s="31" t="e">
        <f t="shared" si="121"/>
        <v>#N/A</v>
      </c>
      <c r="AB462" s="31" t="e">
        <f t="shared" si="122"/>
        <v>#N/A</v>
      </c>
      <c r="AC462" s="31" t="e">
        <f t="shared" si="123"/>
        <v>#N/A</v>
      </c>
      <c r="AD462" s="31" t="e">
        <f t="shared" si="124"/>
        <v>#N/A</v>
      </c>
      <c r="AE462" s="9">
        <f t="shared" si="108"/>
        <v>0</v>
      </c>
      <c r="AF462" s="9">
        <f t="shared" si="109"/>
        <v>0</v>
      </c>
      <c r="AG462" s="9">
        <f t="shared" si="110"/>
        <v>0</v>
      </c>
      <c r="AH462" s="40">
        <f t="shared" si="106"/>
        <v>0</v>
      </c>
      <c r="AI462" s="9">
        <f t="shared" si="107"/>
        <v>0</v>
      </c>
    </row>
    <row r="463" spans="1:35" x14ac:dyDescent="0.25">
      <c r="A463" s="1">
        <f t="shared" si="125"/>
        <v>0</v>
      </c>
      <c r="B463" s="1" t="str">
        <f>IF('PASTE DATA HERE'!$D263="","",'PASTE DATA HERE'!A263)</f>
        <v/>
      </c>
      <c r="C463" s="1" t="str">
        <f>IF('PASTE DATA HERE'!$D263="","",'PASTE DATA HERE'!B263)</f>
        <v/>
      </c>
      <c r="D463" s="1" t="str">
        <f>IF('PASTE DATA HERE'!$D263="","",'PASTE DATA HERE'!C263)</f>
        <v/>
      </c>
      <c r="E463" s="1" t="str">
        <f>IF('PASTE DATA HERE'!$D263="","",'PASTE DATA HERE'!D263)</f>
        <v/>
      </c>
      <c r="F463" s="1"/>
      <c r="G463" s="1"/>
      <c r="H463" s="1">
        <v>261</v>
      </c>
      <c r="I463" s="1" t="str">
        <f t="shared" si="126"/>
        <v>ZZZZZZZZZ</v>
      </c>
      <c r="J463">
        <f t="shared" si="111"/>
        <v>35000000000000</v>
      </c>
      <c r="K463">
        <f t="shared" si="112"/>
        <v>350000000000</v>
      </c>
      <c r="L463">
        <f t="shared" si="113"/>
        <v>3500000000</v>
      </c>
      <c r="M463">
        <f t="shared" si="114"/>
        <v>35000000</v>
      </c>
      <c r="N463">
        <f t="shared" si="115"/>
        <v>350000</v>
      </c>
      <c r="O463">
        <f t="shared" si="116"/>
        <v>3500</v>
      </c>
      <c r="P463">
        <f t="shared" si="117"/>
        <v>35</v>
      </c>
      <c r="Q463" s="31">
        <f t="shared" si="127"/>
        <v>135353535353535</v>
      </c>
      <c r="R463" s="31" t="str">
        <f t="shared" si="118"/>
        <v/>
      </c>
      <c r="S463" s="1" t="str">
        <f t="shared" si="128"/>
        <v/>
      </c>
      <c r="T463" s="1" t="str">
        <f t="shared" si="129"/>
        <v/>
      </c>
      <c r="U463" s="1" t="str">
        <f t="shared" si="130"/>
        <v/>
      </c>
      <c r="V463" s="1"/>
      <c r="W463">
        <f t="shared" si="131"/>
        <v>261</v>
      </c>
      <c r="X463" s="31" t="e">
        <f t="array" ref="X463">VLOOKUP(MIN(IF($Q$203:$Q$806&gt;X462,$Q$203:$Q$806)),$Q$203:$Q$806,1,FALSE)</f>
        <v>#N/A</v>
      </c>
      <c r="Y463" s="31" t="e">
        <f t="shared" si="119"/>
        <v>#N/A</v>
      </c>
      <c r="Z463" s="31" t="e">
        <f t="shared" si="120"/>
        <v>#N/A</v>
      </c>
      <c r="AA463" s="31" t="e">
        <f t="shared" si="121"/>
        <v>#N/A</v>
      </c>
      <c r="AB463" s="31" t="e">
        <f t="shared" si="122"/>
        <v>#N/A</v>
      </c>
      <c r="AC463" s="31" t="e">
        <f t="shared" si="123"/>
        <v>#N/A</v>
      </c>
      <c r="AD463" s="31" t="e">
        <f t="shared" si="124"/>
        <v>#N/A</v>
      </c>
      <c r="AE463" s="10">
        <f t="shared" si="108"/>
        <v>0</v>
      </c>
      <c r="AF463" s="10">
        <f t="shared" si="109"/>
        <v>0</v>
      </c>
      <c r="AG463" s="10">
        <f t="shared" si="110"/>
        <v>0</v>
      </c>
      <c r="AH463" s="40">
        <f t="shared" si="106"/>
        <v>0</v>
      </c>
      <c r="AI463" s="9">
        <f t="shared" si="107"/>
        <v>0</v>
      </c>
    </row>
    <row r="464" spans="1:35" x14ac:dyDescent="0.25">
      <c r="A464" s="1">
        <f t="shared" si="125"/>
        <v>0</v>
      </c>
      <c r="B464" s="1" t="str">
        <f>IF('PASTE DATA HERE'!$D264="","",'PASTE DATA HERE'!A264)</f>
        <v/>
      </c>
      <c r="C464" s="1" t="str">
        <f>IF('PASTE DATA HERE'!$D264="","",'PASTE DATA HERE'!B264)</f>
        <v/>
      </c>
      <c r="D464" s="1" t="str">
        <f>IF('PASTE DATA HERE'!$D264="","",'PASTE DATA HERE'!C264)</f>
        <v/>
      </c>
      <c r="E464" s="1" t="str">
        <f>IF('PASTE DATA HERE'!$D264="","",'PASTE DATA HERE'!D264)</f>
        <v/>
      </c>
      <c r="F464" s="1"/>
      <c r="G464" s="1"/>
      <c r="H464" s="1">
        <v>262</v>
      </c>
      <c r="I464" s="1" t="str">
        <f t="shared" si="126"/>
        <v>ZZZZZZZZZ</v>
      </c>
      <c r="J464">
        <f t="shared" si="111"/>
        <v>35000000000000</v>
      </c>
      <c r="K464">
        <f t="shared" si="112"/>
        <v>350000000000</v>
      </c>
      <c r="L464">
        <f t="shared" si="113"/>
        <v>3500000000</v>
      </c>
      <c r="M464">
        <f t="shared" si="114"/>
        <v>35000000</v>
      </c>
      <c r="N464">
        <f t="shared" si="115"/>
        <v>350000</v>
      </c>
      <c r="O464">
        <f t="shared" si="116"/>
        <v>3500</v>
      </c>
      <c r="P464">
        <f t="shared" si="117"/>
        <v>35</v>
      </c>
      <c r="Q464" s="31">
        <f t="shared" si="127"/>
        <v>135353535353535</v>
      </c>
      <c r="R464" s="31" t="str">
        <f t="shared" si="118"/>
        <v/>
      </c>
      <c r="S464" s="1" t="str">
        <f t="shared" si="128"/>
        <v/>
      </c>
      <c r="T464" s="1" t="str">
        <f t="shared" si="129"/>
        <v/>
      </c>
      <c r="U464" s="1" t="str">
        <f t="shared" si="130"/>
        <v/>
      </c>
      <c r="V464" s="1"/>
      <c r="W464">
        <f t="shared" si="131"/>
        <v>262</v>
      </c>
      <c r="X464" s="31" t="e">
        <f t="array" ref="X464">VLOOKUP(MIN(IF($Q$203:$Q$806&gt;X463,$Q$203:$Q$806)),$Q$203:$Q$806,1,FALSE)</f>
        <v>#N/A</v>
      </c>
      <c r="Y464" s="31" t="e">
        <f t="shared" si="119"/>
        <v>#N/A</v>
      </c>
      <c r="Z464" s="31" t="e">
        <f t="shared" si="120"/>
        <v>#N/A</v>
      </c>
      <c r="AA464" s="31" t="e">
        <f t="shared" si="121"/>
        <v>#N/A</v>
      </c>
      <c r="AB464" s="31" t="e">
        <f t="shared" si="122"/>
        <v>#N/A</v>
      </c>
      <c r="AC464" s="31" t="e">
        <f t="shared" si="123"/>
        <v>#N/A</v>
      </c>
      <c r="AD464" s="31" t="e">
        <f t="shared" si="124"/>
        <v>#N/A</v>
      </c>
      <c r="AE464" s="9">
        <f t="shared" si="108"/>
        <v>0</v>
      </c>
      <c r="AF464" s="9">
        <f t="shared" si="109"/>
        <v>0</v>
      </c>
      <c r="AG464" s="9">
        <f t="shared" si="110"/>
        <v>0</v>
      </c>
      <c r="AH464" s="40">
        <f t="shared" si="106"/>
        <v>0</v>
      </c>
      <c r="AI464" s="9">
        <f t="shared" si="107"/>
        <v>0</v>
      </c>
    </row>
    <row r="465" spans="1:35" x14ac:dyDescent="0.25">
      <c r="A465" s="1">
        <f t="shared" si="125"/>
        <v>0</v>
      </c>
      <c r="B465" s="1" t="str">
        <f>IF('PASTE DATA HERE'!$D265="","",'PASTE DATA HERE'!A265)</f>
        <v/>
      </c>
      <c r="C465" s="1" t="str">
        <f>IF('PASTE DATA HERE'!$D265="","",'PASTE DATA HERE'!B265)</f>
        <v/>
      </c>
      <c r="D465" s="1" t="str">
        <f>IF('PASTE DATA HERE'!$D265="","",'PASTE DATA HERE'!C265)</f>
        <v/>
      </c>
      <c r="E465" s="1" t="str">
        <f>IF('PASTE DATA HERE'!$D265="","",'PASTE DATA HERE'!D265)</f>
        <v/>
      </c>
      <c r="F465" s="1"/>
      <c r="G465" s="1"/>
      <c r="H465" s="1">
        <v>263</v>
      </c>
      <c r="I465" s="1" t="str">
        <f t="shared" si="126"/>
        <v>ZZZZZZZZZ</v>
      </c>
      <c r="J465">
        <f t="shared" si="111"/>
        <v>35000000000000</v>
      </c>
      <c r="K465">
        <f t="shared" si="112"/>
        <v>350000000000</v>
      </c>
      <c r="L465">
        <f t="shared" si="113"/>
        <v>3500000000</v>
      </c>
      <c r="M465">
        <f t="shared" si="114"/>
        <v>35000000</v>
      </c>
      <c r="N465">
        <f t="shared" si="115"/>
        <v>350000</v>
      </c>
      <c r="O465">
        <f t="shared" si="116"/>
        <v>3500</v>
      </c>
      <c r="P465">
        <f t="shared" si="117"/>
        <v>35</v>
      </c>
      <c r="Q465" s="31">
        <f t="shared" si="127"/>
        <v>135353535353535</v>
      </c>
      <c r="R465" s="31" t="str">
        <f t="shared" si="118"/>
        <v/>
      </c>
      <c r="S465" s="1" t="str">
        <f t="shared" si="128"/>
        <v/>
      </c>
      <c r="T465" s="1" t="str">
        <f t="shared" si="129"/>
        <v/>
      </c>
      <c r="U465" s="1" t="str">
        <f t="shared" si="130"/>
        <v/>
      </c>
      <c r="V465" s="1"/>
      <c r="W465">
        <f t="shared" si="131"/>
        <v>263</v>
      </c>
      <c r="X465" s="31" t="e">
        <f t="array" ref="X465">VLOOKUP(MIN(IF($Q$203:$Q$806&gt;X464,$Q$203:$Q$806)),$Q$203:$Q$806,1,FALSE)</f>
        <v>#N/A</v>
      </c>
      <c r="Y465" s="31" t="e">
        <f t="shared" si="119"/>
        <v>#N/A</v>
      </c>
      <c r="Z465" s="31" t="e">
        <f t="shared" si="120"/>
        <v>#N/A</v>
      </c>
      <c r="AA465" s="31" t="e">
        <f t="shared" si="121"/>
        <v>#N/A</v>
      </c>
      <c r="AB465" s="31" t="e">
        <f t="shared" si="122"/>
        <v>#N/A</v>
      </c>
      <c r="AC465" s="31" t="e">
        <f t="shared" si="123"/>
        <v>#N/A</v>
      </c>
      <c r="AD465" s="31" t="e">
        <f t="shared" si="124"/>
        <v>#N/A</v>
      </c>
      <c r="AE465" s="10">
        <f t="shared" si="108"/>
        <v>0</v>
      </c>
      <c r="AF465" s="10">
        <f t="shared" si="109"/>
        <v>0</v>
      </c>
      <c r="AG465" s="10">
        <f t="shared" si="110"/>
        <v>0</v>
      </c>
      <c r="AH465" s="40">
        <f t="shared" si="106"/>
        <v>0</v>
      </c>
      <c r="AI465" s="9">
        <f t="shared" si="107"/>
        <v>0</v>
      </c>
    </row>
    <row r="466" spans="1:35" x14ac:dyDescent="0.25">
      <c r="A466" s="1">
        <f t="shared" si="125"/>
        <v>0</v>
      </c>
      <c r="B466" s="1" t="str">
        <f>IF('PASTE DATA HERE'!$D266="","",'PASTE DATA HERE'!A266)</f>
        <v/>
      </c>
      <c r="C466" s="1" t="str">
        <f>IF('PASTE DATA HERE'!$D266="","",'PASTE DATA HERE'!B266)</f>
        <v/>
      </c>
      <c r="D466" s="1" t="str">
        <f>IF('PASTE DATA HERE'!$D266="","",'PASTE DATA HERE'!C266)</f>
        <v/>
      </c>
      <c r="E466" s="1" t="str">
        <f>IF('PASTE DATA HERE'!$D266="","",'PASTE DATA HERE'!D266)</f>
        <v/>
      </c>
      <c r="F466" s="1"/>
      <c r="G466" s="1"/>
      <c r="H466" s="1">
        <v>264</v>
      </c>
      <c r="I466" s="1" t="str">
        <f t="shared" si="126"/>
        <v>ZZZZZZZZZ</v>
      </c>
      <c r="J466">
        <f t="shared" si="111"/>
        <v>35000000000000</v>
      </c>
      <c r="K466">
        <f t="shared" si="112"/>
        <v>350000000000</v>
      </c>
      <c r="L466">
        <f t="shared" si="113"/>
        <v>3500000000</v>
      </c>
      <c r="M466">
        <f t="shared" si="114"/>
        <v>35000000</v>
      </c>
      <c r="N466">
        <f t="shared" si="115"/>
        <v>350000</v>
      </c>
      <c r="O466">
        <f t="shared" si="116"/>
        <v>3500</v>
      </c>
      <c r="P466">
        <f t="shared" si="117"/>
        <v>35</v>
      </c>
      <c r="Q466" s="31">
        <f t="shared" si="127"/>
        <v>135353535353535</v>
      </c>
      <c r="R466" s="31" t="str">
        <f t="shared" si="118"/>
        <v/>
      </c>
      <c r="S466" s="1" t="str">
        <f t="shared" si="128"/>
        <v/>
      </c>
      <c r="T466" s="1" t="str">
        <f t="shared" si="129"/>
        <v/>
      </c>
      <c r="U466" s="1" t="str">
        <f t="shared" si="130"/>
        <v/>
      </c>
      <c r="V466" s="1"/>
      <c r="W466">
        <f t="shared" si="131"/>
        <v>264</v>
      </c>
      <c r="X466" s="31" t="e">
        <f t="array" ref="X466">VLOOKUP(MIN(IF($Q$203:$Q$806&gt;X465,$Q$203:$Q$806)),$Q$203:$Q$806,1,FALSE)</f>
        <v>#N/A</v>
      </c>
      <c r="Y466" s="31" t="e">
        <f t="shared" si="119"/>
        <v>#N/A</v>
      </c>
      <c r="Z466" s="31" t="e">
        <f t="shared" si="120"/>
        <v>#N/A</v>
      </c>
      <c r="AA466" s="31" t="e">
        <f t="shared" si="121"/>
        <v>#N/A</v>
      </c>
      <c r="AB466" s="31" t="e">
        <f t="shared" si="122"/>
        <v>#N/A</v>
      </c>
      <c r="AC466" s="31" t="e">
        <f t="shared" si="123"/>
        <v>#N/A</v>
      </c>
      <c r="AD466" s="31" t="e">
        <f t="shared" si="124"/>
        <v>#N/A</v>
      </c>
      <c r="AE466" s="9">
        <f t="shared" si="108"/>
        <v>0</v>
      </c>
      <c r="AF466" s="9">
        <f t="shared" si="109"/>
        <v>0</v>
      </c>
      <c r="AG466" s="9">
        <f t="shared" si="110"/>
        <v>0</v>
      </c>
      <c r="AH466" s="40">
        <f t="shared" si="106"/>
        <v>0</v>
      </c>
      <c r="AI466" s="9">
        <f t="shared" si="107"/>
        <v>0</v>
      </c>
    </row>
    <row r="467" spans="1:35" x14ac:dyDescent="0.25">
      <c r="A467" s="1">
        <f t="shared" si="125"/>
        <v>0</v>
      </c>
      <c r="B467" s="1" t="str">
        <f>IF('PASTE DATA HERE'!$D267="","",'PASTE DATA HERE'!A267)</f>
        <v/>
      </c>
      <c r="C467" s="1" t="str">
        <f>IF('PASTE DATA HERE'!$D267="","",'PASTE DATA HERE'!B267)</f>
        <v/>
      </c>
      <c r="D467" s="1" t="str">
        <f>IF('PASTE DATA HERE'!$D267="","",'PASTE DATA HERE'!C267)</f>
        <v/>
      </c>
      <c r="E467" s="1" t="str">
        <f>IF('PASTE DATA HERE'!$D267="","",'PASTE DATA HERE'!D267)</f>
        <v/>
      </c>
      <c r="F467" s="1"/>
      <c r="G467" s="1"/>
      <c r="H467" s="1">
        <v>265</v>
      </c>
      <c r="I467" s="1" t="str">
        <f t="shared" si="126"/>
        <v>ZZZZZZZZZ</v>
      </c>
      <c r="J467">
        <f t="shared" si="111"/>
        <v>35000000000000</v>
      </c>
      <c r="K467">
        <f t="shared" si="112"/>
        <v>350000000000</v>
      </c>
      <c r="L467">
        <f t="shared" si="113"/>
        <v>3500000000</v>
      </c>
      <c r="M467">
        <f t="shared" si="114"/>
        <v>35000000</v>
      </c>
      <c r="N467">
        <f t="shared" si="115"/>
        <v>350000</v>
      </c>
      <c r="O467">
        <f t="shared" si="116"/>
        <v>3500</v>
      </c>
      <c r="P467">
        <f t="shared" si="117"/>
        <v>35</v>
      </c>
      <c r="Q467" s="31">
        <f t="shared" si="127"/>
        <v>135353535353535</v>
      </c>
      <c r="R467" s="31" t="str">
        <f t="shared" si="118"/>
        <v/>
      </c>
      <c r="S467" s="1" t="str">
        <f t="shared" si="128"/>
        <v/>
      </c>
      <c r="T467" s="1" t="str">
        <f t="shared" si="129"/>
        <v/>
      </c>
      <c r="U467" s="1" t="str">
        <f t="shared" si="130"/>
        <v/>
      </c>
      <c r="V467" s="1"/>
      <c r="W467">
        <f t="shared" si="131"/>
        <v>265</v>
      </c>
      <c r="X467" s="31" t="e">
        <f t="array" ref="X467">VLOOKUP(MIN(IF($Q$203:$Q$806&gt;X466,$Q$203:$Q$806)),$Q$203:$Q$806,1,FALSE)</f>
        <v>#N/A</v>
      </c>
      <c r="Y467" s="31" t="e">
        <f t="shared" si="119"/>
        <v>#N/A</v>
      </c>
      <c r="Z467" s="31" t="e">
        <f t="shared" si="120"/>
        <v>#N/A</v>
      </c>
      <c r="AA467" s="31" t="e">
        <f t="shared" si="121"/>
        <v>#N/A</v>
      </c>
      <c r="AB467" s="31" t="e">
        <f t="shared" si="122"/>
        <v>#N/A</v>
      </c>
      <c r="AC467" s="31" t="e">
        <f t="shared" si="123"/>
        <v>#N/A</v>
      </c>
      <c r="AD467" s="31" t="e">
        <f t="shared" si="124"/>
        <v>#N/A</v>
      </c>
      <c r="AE467" s="10">
        <f t="shared" si="108"/>
        <v>0</v>
      </c>
      <c r="AF467" s="10">
        <f t="shared" si="109"/>
        <v>0</v>
      </c>
      <c r="AG467" s="10">
        <f t="shared" si="110"/>
        <v>0</v>
      </c>
      <c r="AH467" s="40">
        <f t="shared" si="106"/>
        <v>0</v>
      </c>
      <c r="AI467" s="9">
        <f t="shared" si="107"/>
        <v>0</v>
      </c>
    </row>
    <row r="468" spans="1:35" x14ac:dyDescent="0.25">
      <c r="A468" s="1">
        <f t="shared" si="125"/>
        <v>0</v>
      </c>
      <c r="B468" s="1" t="str">
        <f>IF('PASTE DATA HERE'!$D268="","",'PASTE DATA HERE'!A268)</f>
        <v/>
      </c>
      <c r="C468" s="1" t="str">
        <f>IF('PASTE DATA HERE'!$D268="","",'PASTE DATA HERE'!B268)</f>
        <v/>
      </c>
      <c r="D468" s="1" t="str">
        <f>IF('PASTE DATA HERE'!$D268="","",'PASTE DATA HERE'!C268)</f>
        <v/>
      </c>
      <c r="E468" s="1" t="str">
        <f>IF('PASTE DATA HERE'!$D268="","",'PASTE DATA HERE'!D268)</f>
        <v/>
      </c>
      <c r="F468" s="1"/>
      <c r="G468" s="1"/>
      <c r="H468" s="1">
        <v>266</v>
      </c>
      <c r="I468" s="1" t="str">
        <f t="shared" si="126"/>
        <v>ZZZZZZZZZ</v>
      </c>
      <c r="J468">
        <f t="shared" si="111"/>
        <v>35000000000000</v>
      </c>
      <c r="K468">
        <f t="shared" si="112"/>
        <v>350000000000</v>
      </c>
      <c r="L468">
        <f t="shared" si="113"/>
        <v>3500000000</v>
      </c>
      <c r="M468">
        <f t="shared" si="114"/>
        <v>35000000</v>
      </c>
      <c r="N468">
        <f t="shared" si="115"/>
        <v>350000</v>
      </c>
      <c r="O468">
        <f t="shared" si="116"/>
        <v>3500</v>
      </c>
      <c r="P468">
        <f t="shared" si="117"/>
        <v>35</v>
      </c>
      <c r="Q468" s="31">
        <f t="shared" si="127"/>
        <v>135353535353535</v>
      </c>
      <c r="R468" s="31" t="str">
        <f t="shared" si="118"/>
        <v/>
      </c>
      <c r="S468" s="1" t="str">
        <f t="shared" si="128"/>
        <v/>
      </c>
      <c r="T468" s="1" t="str">
        <f t="shared" si="129"/>
        <v/>
      </c>
      <c r="U468" s="1" t="str">
        <f t="shared" si="130"/>
        <v/>
      </c>
      <c r="V468" s="1"/>
      <c r="W468">
        <f t="shared" si="131"/>
        <v>266</v>
      </c>
      <c r="X468" s="31" t="e">
        <f t="array" ref="X468">VLOOKUP(MIN(IF($Q$203:$Q$806&gt;X467,$Q$203:$Q$806)),$Q$203:$Q$806,1,FALSE)</f>
        <v>#N/A</v>
      </c>
      <c r="Y468" s="31" t="e">
        <f t="shared" si="119"/>
        <v>#N/A</v>
      </c>
      <c r="Z468" s="31" t="e">
        <f t="shared" si="120"/>
        <v>#N/A</v>
      </c>
      <c r="AA468" s="31" t="e">
        <f t="shared" si="121"/>
        <v>#N/A</v>
      </c>
      <c r="AB468" s="31" t="e">
        <f t="shared" si="122"/>
        <v>#N/A</v>
      </c>
      <c r="AC468" s="31" t="e">
        <f t="shared" si="123"/>
        <v>#N/A</v>
      </c>
      <c r="AD468" s="31" t="e">
        <f t="shared" si="124"/>
        <v>#N/A</v>
      </c>
      <c r="AE468" s="9">
        <f t="shared" si="108"/>
        <v>0</v>
      </c>
      <c r="AF468" s="9">
        <f t="shared" si="109"/>
        <v>0</v>
      </c>
      <c r="AG468" s="9">
        <f t="shared" si="110"/>
        <v>0</v>
      </c>
      <c r="AH468" s="40">
        <f t="shared" si="106"/>
        <v>0</v>
      </c>
      <c r="AI468" s="9">
        <f t="shared" si="107"/>
        <v>0</v>
      </c>
    </row>
    <row r="469" spans="1:35" x14ac:dyDescent="0.25">
      <c r="A469" s="1">
        <f t="shared" si="125"/>
        <v>0</v>
      </c>
      <c r="B469" s="1" t="str">
        <f>IF('PASTE DATA HERE'!$D269="","",'PASTE DATA HERE'!A269)</f>
        <v/>
      </c>
      <c r="C469" s="1" t="str">
        <f>IF('PASTE DATA HERE'!$D269="","",'PASTE DATA HERE'!B269)</f>
        <v/>
      </c>
      <c r="D469" s="1" t="str">
        <f>IF('PASTE DATA HERE'!$D269="","",'PASTE DATA HERE'!C269)</f>
        <v/>
      </c>
      <c r="E469" s="1" t="str">
        <f>IF('PASTE DATA HERE'!$D269="","",'PASTE DATA HERE'!D269)</f>
        <v/>
      </c>
      <c r="F469" s="1"/>
      <c r="G469" s="1"/>
      <c r="H469" s="1">
        <v>267</v>
      </c>
      <c r="I469" s="1" t="str">
        <f t="shared" si="126"/>
        <v>ZZZZZZZZZ</v>
      </c>
      <c r="J469">
        <f t="shared" si="111"/>
        <v>35000000000000</v>
      </c>
      <c r="K469">
        <f t="shared" si="112"/>
        <v>350000000000</v>
      </c>
      <c r="L469">
        <f t="shared" si="113"/>
        <v>3500000000</v>
      </c>
      <c r="M469">
        <f t="shared" si="114"/>
        <v>35000000</v>
      </c>
      <c r="N469">
        <f t="shared" si="115"/>
        <v>350000</v>
      </c>
      <c r="O469">
        <f t="shared" si="116"/>
        <v>3500</v>
      </c>
      <c r="P469">
        <f t="shared" si="117"/>
        <v>35</v>
      </c>
      <c r="Q469" s="31">
        <f t="shared" si="127"/>
        <v>135353535353535</v>
      </c>
      <c r="R469" s="31" t="str">
        <f t="shared" si="118"/>
        <v/>
      </c>
      <c r="S469" s="1" t="str">
        <f t="shared" si="128"/>
        <v/>
      </c>
      <c r="T469" s="1" t="str">
        <f t="shared" si="129"/>
        <v/>
      </c>
      <c r="U469" s="1" t="str">
        <f t="shared" si="130"/>
        <v/>
      </c>
      <c r="V469" s="1"/>
      <c r="W469">
        <f t="shared" si="131"/>
        <v>267</v>
      </c>
      <c r="X469" s="31" t="e">
        <f t="array" ref="X469">VLOOKUP(MIN(IF($Q$203:$Q$806&gt;X468,$Q$203:$Q$806)),$Q$203:$Q$806,1,FALSE)</f>
        <v>#N/A</v>
      </c>
      <c r="Y469" s="31" t="e">
        <f t="shared" si="119"/>
        <v>#N/A</v>
      </c>
      <c r="Z469" s="31" t="e">
        <f t="shared" si="120"/>
        <v>#N/A</v>
      </c>
      <c r="AA469" s="31" t="e">
        <f t="shared" si="121"/>
        <v>#N/A</v>
      </c>
      <c r="AB469" s="31" t="e">
        <f t="shared" si="122"/>
        <v>#N/A</v>
      </c>
      <c r="AC469" s="31" t="e">
        <f t="shared" si="123"/>
        <v>#N/A</v>
      </c>
      <c r="AD469" s="31" t="e">
        <f t="shared" si="124"/>
        <v>#N/A</v>
      </c>
      <c r="AE469" s="10">
        <f t="shared" si="108"/>
        <v>0</v>
      </c>
      <c r="AF469" s="10">
        <f t="shared" si="109"/>
        <v>0</v>
      </c>
      <c r="AG469" s="10">
        <f t="shared" si="110"/>
        <v>0</v>
      </c>
      <c r="AH469" s="40">
        <f t="shared" si="106"/>
        <v>0</v>
      </c>
      <c r="AI469" s="9">
        <f t="shared" si="107"/>
        <v>0</v>
      </c>
    </row>
    <row r="470" spans="1:35" x14ac:dyDescent="0.25">
      <c r="A470" s="1">
        <f t="shared" si="125"/>
        <v>0</v>
      </c>
      <c r="B470" s="1" t="str">
        <f>IF('PASTE DATA HERE'!$D270="","",'PASTE DATA HERE'!A270)</f>
        <v/>
      </c>
      <c r="C470" s="1" t="str">
        <f>IF('PASTE DATA HERE'!$D270="","",'PASTE DATA HERE'!B270)</f>
        <v/>
      </c>
      <c r="D470" s="1" t="str">
        <f>IF('PASTE DATA HERE'!$D270="","",'PASTE DATA HERE'!C270)</f>
        <v/>
      </c>
      <c r="E470" s="1" t="str">
        <f>IF('PASTE DATA HERE'!$D270="","",'PASTE DATA HERE'!D270)</f>
        <v/>
      </c>
      <c r="F470" s="1"/>
      <c r="G470" s="1"/>
      <c r="H470" s="1">
        <v>268</v>
      </c>
      <c r="I470" s="1" t="str">
        <f t="shared" si="126"/>
        <v>ZZZZZZZZZ</v>
      </c>
      <c r="J470">
        <f t="shared" si="111"/>
        <v>35000000000000</v>
      </c>
      <c r="K470">
        <f t="shared" si="112"/>
        <v>350000000000</v>
      </c>
      <c r="L470">
        <f t="shared" si="113"/>
        <v>3500000000</v>
      </c>
      <c r="M470">
        <f t="shared" si="114"/>
        <v>35000000</v>
      </c>
      <c r="N470">
        <f t="shared" si="115"/>
        <v>350000</v>
      </c>
      <c r="O470">
        <f t="shared" si="116"/>
        <v>3500</v>
      </c>
      <c r="P470">
        <f t="shared" si="117"/>
        <v>35</v>
      </c>
      <c r="Q470" s="31">
        <f t="shared" si="127"/>
        <v>135353535353535</v>
      </c>
      <c r="R470" s="31" t="str">
        <f t="shared" si="118"/>
        <v/>
      </c>
      <c r="S470" s="1" t="str">
        <f t="shared" si="128"/>
        <v/>
      </c>
      <c r="T470" s="1" t="str">
        <f t="shared" si="129"/>
        <v/>
      </c>
      <c r="U470" s="1" t="str">
        <f t="shared" si="130"/>
        <v/>
      </c>
      <c r="V470" s="1"/>
      <c r="W470">
        <f t="shared" si="131"/>
        <v>268</v>
      </c>
      <c r="X470" s="31" t="e">
        <f t="array" ref="X470">VLOOKUP(MIN(IF($Q$203:$Q$806&gt;X469,$Q$203:$Q$806)),$Q$203:$Q$806,1,FALSE)</f>
        <v>#N/A</v>
      </c>
      <c r="Y470" s="31" t="e">
        <f t="shared" si="119"/>
        <v>#N/A</v>
      </c>
      <c r="Z470" s="31" t="e">
        <f t="shared" si="120"/>
        <v>#N/A</v>
      </c>
      <c r="AA470" s="31" t="e">
        <f t="shared" si="121"/>
        <v>#N/A</v>
      </c>
      <c r="AB470" s="31" t="e">
        <f t="shared" si="122"/>
        <v>#N/A</v>
      </c>
      <c r="AC470" s="31" t="e">
        <f t="shared" si="123"/>
        <v>#N/A</v>
      </c>
      <c r="AD470" s="31" t="e">
        <f t="shared" si="124"/>
        <v>#N/A</v>
      </c>
      <c r="AE470" s="9">
        <f t="shared" si="108"/>
        <v>0</v>
      </c>
      <c r="AF470" s="9">
        <f t="shared" si="109"/>
        <v>0</v>
      </c>
      <c r="AG470" s="9">
        <f t="shared" si="110"/>
        <v>0</v>
      </c>
      <c r="AH470" s="40">
        <f t="shared" si="106"/>
        <v>0</v>
      </c>
      <c r="AI470" s="9">
        <f t="shared" si="107"/>
        <v>0</v>
      </c>
    </row>
    <row r="471" spans="1:35" x14ac:dyDescent="0.25">
      <c r="A471" s="1">
        <f t="shared" si="125"/>
        <v>0</v>
      </c>
      <c r="B471" s="1" t="str">
        <f>IF('PASTE DATA HERE'!$D271="","",'PASTE DATA HERE'!A271)</f>
        <v/>
      </c>
      <c r="C471" s="1" t="str">
        <f>IF('PASTE DATA HERE'!$D271="","",'PASTE DATA HERE'!B271)</f>
        <v/>
      </c>
      <c r="D471" s="1" t="str">
        <f>IF('PASTE DATA HERE'!$D271="","",'PASTE DATA HERE'!C271)</f>
        <v/>
      </c>
      <c r="E471" s="1" t="str">
        <f>IF('PASTE DATA HERE'!$D271="","",'PASTE DATA HERE'!D271)</f>
        <v/>
      </c>
      <c r="F471" s="1"/>
      <c r="G471" s="1"/>
      <c r="H471" s="1">
        <v>269</v>
      </c>
      <c r="I471" s="1" t="str">
        <f t="shared" si="126"/>
        <v>ZZZZZZZZZ</v>
      </c>
      <c r="J471">
        <f t="shared" si="111"/>
        <v>35000000000000</v>
      </c>
      <c r="K471">
        <f t="shared" si="112"/>
        <v>350000000000</v>
      </c>
      <c r="L471">
        <f t="shared" si="113"/>
        <v>3500000000</v>
      </c>
      <c r="M471">
        <f t="shared" si="114"/>
        <v>35000000</v>
      </c>
      <c r="N471">
        <f t="shared" si="115"/>
        <v>350000</v>
      </c>
      <c r="O471">
        <f t="shared" si="116"/>
        <v>3500</v>
      </c>
      <c r="P471">
        <f t="shared" si="117"/>
        <v>35</v>
      </c>
      <c r="Q471" s="31">
        <f t="shared" si="127"/>
        <v>135353535353535</v>
      </c>
      <c r="R471" s="31" t="str">
        <f t="shared" si="118"/>
        <v/>
      </c>
      <c r="S471" s="1" t="str">
        <f t="shared" si="128"/>
        <v/>
      </c>
      <c r="T471" s="1" t="str">
        <f t="shared" si="129"/>
        <v/>
      </c>
      <c r="U471" s="1" t="str">
        <f t="shared" si="130"/>
        <v/>
      </c>
      <c r="V471" s="1"/>
      <c r="W471">
        <f t="shared" si="131"/>
        <v>269</v>
      </c>
      <c r="X471" s="31" t="e">
        <f t="array" ref="X471">VLOOKUP(MIN(IF($Q$203:$Q$806&gt;X470,$Q$203:$Q$806)),$Q$203:$Q$806,1,FALSE)</f>
        <v>#N/A</v>
      </c>
      <c r="Y471" s="31" t="e">
        <f t="shared" si="119"/>
        <v>#N/A</v>
      </c>
      <c r="Z471" s="31" t="e">
        <f t="shared" si="120"/>
        <v>#N/A</v>
      </c>
      <c r="AA471" s="31" t="e">
        <f t="shared" si="121"/>
        <v>#N/A</v>
      </c>
      <c r="AB471" s="31" t="e">
        <f t="shared" si="122"/>
        <v>#N/A</v>
      </c>
      <c r="AC471" s="31" t="e">
        <f t="shared" si="123"/>
        <v>#N/A</v>
      </c>
      <c r="AD471" s="31" t="e">
        <f t="shared" si="124"/>
        <v>#N/A</v>
      </c>
      <c r="AE471" s="10">
        <f t="shared" si="108"/>
        <v>0</v>
      </c>
      <c r="AF471" s="10">
        <f t="shared" si="109"/>
        <v>0</v>
      </c>
      <c r="AG471" s="10">
        <f t="shared" si="110"/>
        <v>0</v>
      </c>
      <c r="AH471" s="40">
        <f t="shared" si="106"/>
        <v>0</v>
      </c>
      <c r="AI471" s="9">
        <f t="shared" si="107"/>
        <v>0</v>
      </c>
    </row>
    <row r="472" spans="1:35" x14ac:dyDescent="0.25">
      <c r="A472" s="1">
        <f t="shared" si="125"/>
        <v>0</v>
      </c>
      <c r="B472" s="1" t="str">
        <f>IF('PASTE DATA HERE'!$D272="","",'PASTE DATA HERE'!A272)</f>
        <v/>
      </c>
      <c r="C472" s="1" t="str">
        <f>IF('PASTE DATA HERE'!$D272="","",'PASTE DATA HERE'!B272)</f>
        <v/>
      </c>
      <c r="D472" s="1" t="str">
        <f>IF('PASTE DATA HERE'!$D272="","",'PASTE DATA HERE'!C272)</f>
        <v/>
      </c>
      <c r="E472" s="1" t="str">
        <f>IF('PASTE DATA HERE'!$D272="","",'PASTE DATA HERE'!D272)</f>
        <v/>
      </c>
      <c r="F472" s="1"/>
      <c r="G472" s="1"/>
      <c r="H472" s="1">
        <v>270</v>
      </c>
      <c r="I472" s="1" t="str">
        <f t="shared" si="126"/>
        <v>ZZZZZZZZZ</v>
      </c>
      <c r="J472">
        <f t="shared" si="111"/>
        <v>35000000000000</v>
      </c>
      <c r="K472">
        <f t="shared" si="112"/>
        <v>350000000000</v>
      </c>
      <c r="L472">
        <f t="shared" si="113"/>
        <v>3500000000</v>
      </c>
      <c r="M472">
        <f t="shared" si="114"/>
        <v>35000000</v>
      </c>
      <c r="N472">
        <f t="shared" si="115"/>
        <v>350000</v>
      </c>
      <c r="O472">
        <f t="shared" si="116"/>
        <v>3500</v>
      </c>
      <c r="P472">
        <f t="shared" si="117"/>
        <v>35</v>
      </c>
      <c r="Q472" s="31">
        <f t="shared" si="127"/>
        <v>135353535353535</v>
      </c>
      <c r="R472" s="31" t="str">
        <f t="shared" si="118"/>
        <v/>
      </c>
      <c r="S472" s="1" t="str">
        <f t="shared" si="128"/>
        <v/>
      </c>
      <c r="T472" s="1" t="str">
        <f t="shared" si="129"/>
        <v/>
      </c>
      <c r="U472" s="1" t="str">
        <f t="shared" si="130"/>
        <v/>
      </c>
      <c r="V472" s="1"/>
      <c r="W472">
        <f t="shared" si="131"/>
        <v>270</v>
      </c>
      <c r="X472" s="31" t="e">
        <f t="array" ref="X472">VLOOKUP(MIN(IF($Q$203:$Q$806&gt;X471,$Q$203:$Q$806)),$Q$203:$Q$806,1,FALSE)</f>
        <v>#N/A</v>
      </c>
      <c r="Y472" s="31" t="e">
        <f t="shared" si="119"/>
        <v>#N/A</v>
      </c>
      <c r="Z472" s="31" t="e">
        <f t="shared" si="120"/>
        <v>#N/A</v>
      </c>
      <c r="AA472" s="31" t="e">
        <f t="shared" si="121"/>
        <v>#N/A</v>
      </c>
      <c r="AB472" s="31" t="e">
        <f t="shared" si="122"/>
        <v>#N/A</v>
      </c>
      <c r="AC472" s="31" t="e">
        <f t="shared" si="123"/>
        <v>#N/A</v>
      </c>
      <c r="AD472" s="31" t="e">
        <f t="shared" si="124"/>
        <v>#N/A</v>
      </c>
      <c r="AE472" s="9">
        <f t="shared" si="108"/>
        <v>0</v>
      </c>
      <c r="AF472" s="9">
        <f t="shared" si="109"/>
        <v>0</v>
      </c>
      <c r="AG472" s="9">
        <f t="shared" si="110"/>
        <v>0</v>
      </c>
      <c r="AH472" s="40">
        <f t="shared" si="106"/>
        <v>0</v>
      </c>
      <c r="AI472" s="9">
        <f t="shared" si="107"/>
        <v>0</v>
      </c>
    </row>
    <row r="473" spans="1:35" x14ac:dyDescent="0.25">
      <c r="A473" s="1">
        <f t="shared" si="125"/>
        <v>0</v>
      </c>
      <c r="B473" s="1" t="str">
        <f>IF('PASTE DATA HERE'!$D273="","",'PASTE DATA HERE'!A273)</f>
        <v/>
      </c>
      <c r="C473" s="1" t="str">
        <f>IF('PASTE DATA HERE'!$D273="","",'PASTE DATA HERE'!B273)</f>
        <v/>
      </c>
      <c r="D473" s="1" t="str">
        <f>IF('PASTE DATA HERE'!$D273="","",'PASTE DATA HERE'!C273)</f>
        <v/>
      </c>
      <c r="E473" s="1" t="str">
        <f>IF('PASTE DATA HERE'!$D273="","",'PASTE DATA HERE'!D273)</f>
        <v/>
      </c>
      <c r="F473" s="1"/>
      <c r="G473" s="1"/>
      <c r="H473" s="1">
        <v>271</v>
      </c>
      <c r="I473" s="1" t="str">
        <f t="shared" si="126"/>
        <v>ZZZZZZZZZ</v>
      </c>
      <c r="J473">
        <f t="shared" si="111"/>
        <v>35000000000000</v>
      </c>
      <c r="K473">
        <f t="shared" si="112"/>
        <v>350000000000</v>
      </c>
      <c r="L473">
        <f t="shared" si="113"/>
        <v>3500000000</v>
      </c>
      <c r="M473">
        <f t="shared" si="114"/>
        <v>35000000</v>
      </c>
      <c r="N473">
        <f t="shared" si="115"/>
        <v>350000</v>
      </c>
      <c r="O473">
        <f t="shared" si="116"/>
        <v>3500</v>
      </c>
      <c r="P473">
        <f t="shared" si="117"/>
        <v>35</v>
      </c>
      <c r="Q473" s="31">
        <f t="shared" si="127"/>
        <v>135353535353535</v>
      </c>
      <c r="R473" s="31" t="str">
        <f t="shared" si="118"/>
        <v/>
      </c>
      <c r="S473" s="1" t="str">
        <f t="shared" si="128"/>
        <v/>
      </c>
      <c r="T473" s="1" t="str">
        <f t="shared" si="129"/>
        <v/>
      </c>
      <c r="U473" s="1" t="str">
        <f t="shared" si="130"/>
        <v/>
      </c>
      <c r="V473" s="1"/>
      <c r="W473">
        <f t="shared" si="131"/>
        <v>271</v>
      </c>
      <c r="X473" s="31" t="e">
        <f t="array" ref="X473">VLOOKUP(MIN(IF($Q$203:$Q$806&gt;X472,$Q$203:$Q$806)),$Q$203:$Q$806,1,FALSE)</f>
        <v>#N/A</v>
      </c>
      <c r="Y473" s="31" t="e">
        <f t="shared" si="119"/>
        <v>#N/A</v>
      </c>
      <c r="Z473" s="31" t="e">
        <f t="shared" si="120"/>
        <v>#N/A</v>
      </c>
      <c r="AA473" s="31" t="e">
        <f t="shared" si="121"/>
        <v>#N/A</v>
      </c>
      <c r="AB473" s="31" t="e">
        <f t="shared" si="122"/>
        <v>#N/A</v>
      </c>
      <c r="AC473" s="31" t="e">
        <f t="shared" si="123"/>
        <v>#N/A</v>
      </c>
      <c r="AD473" s="31" t="e">
        <f t="shared" si="124"/>
        <v>#N/A</v>
      </c>
      <c r="AE473" s="10">
        <f t="shared" si="108"/>
        <v>0</v>
      </c>
      <c r="AF473" s="10">
        <f t="shared" si="109"/>
        <v>0</v>
      </c>
      <c r="AG473" s="10">
        <f t="shared" si="110"/>
        <v>0</v>
      </c>
      <c r="AH473" s="40">
        <f t="shared" si="106"/>
        <v>0</v>
      </c>
      <c r="AI473" s="9">
        <f t="shared" si="107"/>
        <v>0</v>
      </c>
    </row>
    <row r="474" spans="1:35" x14ac:dyDescent="0.25">
      <c r="A474" s="1">
        <f t="shared" si="125"/>
        <v>0</v>
      </c>
      <c r="B474" s="1" t="str">
        <f>IF('PASTE DATA HERE'!$D274="","",'PASTE DATA HERE'!A274)</f>
        <v/>
      </c>
      <c r="C474" s="1" t="str">
        <f>IF('PASTE DATA HERE'!$D274="","",'PASTE DATA HERE'!B274)</f>
        <v/>
      </c>
      <c r="D474" s="1" t="str">
        <f>IF('PASTE DATA HERE'!$D274="","",'PASTE DATA HERE'!C274)</f>
        <v/>
      </c>
      <c r="E474" s="1" t="str">
        <f>IF('PASTE DATA HERE'!$D274="","",'PASTE DATA HERE'!D274)</f>
        <v/>
      </c>
      <c r="F474" s="1"/>
      <c r="G474" s="1"/>
      <c r="H474" s="1">
        <v>272</v>
      </c>
      <c r="I474" s="1" t="str">
        <f t="shared" si="126"/>
        <v>ZZZZZZZZZ</v>
      </c>
      <c r="J474">
        <f t="shared" si="111"/>
        <v>35000000000000</v>
      </c>
      <c r="K474">
        <f t="shared" si="112"/>
        <v>350000000000</v>
      </c>
      <c r="L474">
        <f t="shared" si="113"/>
        <v>3500000000</v>
      </c>
      <c r="M474">
        <f t="shared" si="114"/>
        <v>35000000</v>
      </c>
      <c r="N474">
        <f t="shared" si="115"/>
        <v>350000</v>
      </c>
      <c r="O474">
        <f t="shared" si="116"/>
        <v>3500</v>
      </c>
      <c r="P474">
        <f t="shared" si="117"/>
        <v>35</v>
      </c>
      <c r="Q474" s="31">
        <f t="shared" si="127"/>
        <v>135353535353535</v>
      </c>
      <c r="R474" s="31" t="str">
        <f t="shared" si="118"/>
        <v/>
      </c>
      <c r="S474" s="1" t="str">
        <f t="shared" si="128"/>
        <v/>
      </c>
      <c r="T474" s="1" t="str">
        <f t="shared" si="129"/>
        <v/>
      </c>
      <c r="U474" s="1" t="str">
        <f t="shared" si="130"/>
        <v/>
      </c>
      <c r="V474" s="1"/>
      <c r="W474">
        <f t="shared" si="131"/>
        <v>272</v>
      </c>
      <c r="X474" s="31" t="e">
        <f t="array" ref="X474">VLOOKUP(MIN(IF($Q$203:$Q$806&gt;X473,$Q$203:$Q$806)),$Q$203:$Q$806,1,FALSE)</f>
        <v>#N/A</v>
      </c>
      <c r="Y474" s="31" t="e">
        <f t="shared" si="119"/>
        <v>#N/A</v>
      </c>
      <c r="Z474" s="31" t="e">
        <f t="shared" si="120"/>
        <v>#N/A</v>
      </c>
      <c r="AA474" s="31" t="e">
        <f t="shared" si="121"/>
        <v>#N/A</v>
      </c>
      <c r="AB474" s="31" t="e">
        <f t="shared" si="122"/>
        <v>#N/A</v>
      </c>
      <c r="AC474" s="31" t="e">
        <f t="shared" si="123"/>
        <v>#N/A</v>
      </c>
      <c r="AD474" s="31" t="e">
        <f t="shared" si="124"/>
        <v>#N/A</v>
      </c>
      <c r="AE474" s="9">
        <f t="shared" si="108"/>
        <v>0</v>
      </c>
      <c r="AF474" s="9">
        <f t="shared" si="109"/>
        <v>0</v>
      </c>
      <c r="AG474" s="9">
        <f t="shared" si="110"/>
        <v>0</v>
      </c>
      <c r="AH474" s="40">
        <f t="shared" si="106"/>
        <v>0</v>
      </c>
      <c r="AI474" s="9">
        <f t="shared" si="107"/>
        <v>0</v>
      </c>
    </row>
    <row r="475" spans="1:35" x14ac:dyDescent="0.25">
      <c r="A475" s="1">
        <f t="shared" si="125"/>
        <v>0</v>
      </c>
      <c r="B475" s="1" t="str">
        <f>IF('PASTE DATA HERE'!$D275="","",'PASTE DATA HERE'!A275)</f>
        <v/>
      </c>
      <c r="C475" s="1" t="str">
        <f>IF('PASTE DATA HERE'!$D275="","",'PASTE DATA HERE'!B275)</f>
        <v/>
      </c>
      <c r="D475" s="1" t="str">
        <f>IF('PASTE DATA HERE'!$D275="","",'PASTE DATA HERE'!C275)</f>
        <v/>
      </c>
      <c r="E475" s="1" t="str">
        <f>IF('PASTE DATA HERE'!$D275="","",'PASTE DATA HERE'!D275)</f>
        <v/>
      </c>
      <c r="F475" s="1"/>
      <c r="G475" s="1"/>
      <c r="H475" s="1">
        <v>273</v>
      </c>
      <c r="I475" s="1" t="str">
        <f t="shared" si="126"/>
        <v>ZZZZZZZZZ</v>
      </c>
      <c r="J475">
        <f t="shared" si="111"/>
        <v>35000000000000</v>
      </c>
      <c r="K475">
        <f t="shared" si="112"/>
        <v>350000000000</v>
      </c>
      <c r="L475">
        <f t="shared" si="113"/>
        <v>3500000000</v>
      </c>
      <c r="M475">
        <f t="shared" si="114"/>
        <v>35000000</v>
      </c>
      <c r="N475">
        <f t="shared" si="115"/>
        <v>350000</v>
      </c>
      <c r="O475">
        <f t="shared" si="116"/>
        <v>3500</v>
      </c>
      <c r="P475">
        <f t="shared" si="117"/>
        <v>35</v>
      </c>
      <c r="Q475" s="31">
        <f t="shared" si="127"/>
        <v>135353535353535</v>
      </c>
      <c r="R475" s="31" t="str">
        <f t="shared" si="118"/>
        <v/>
      </c>
      <c r="S475" s="1" t="str">
        <f t="shared" si="128"/>
        <v/>
      </c>
      <c r="T475" s="1" t="str">
        <f t="shared" si="129"/>
        <v/>
      </c>
      <c r="U475" s="1" t="str">
        <f t="shared" si="130"/>
        <v/>
      </c>
      <c r="V475" s="1"/>
      <c r="W475">
        <f t="shared" si="131"/>
        <v>273</v>
      </c>
      <c r="X475" s="31" t="e">
        <f t="array" ref="X475">VLOOKUP(MIN(IF($Q$203:$Q$806&gt;X474,$Q$203:$Q$806)),$Q$203:$Q$806,1,FALSE)</f>
        <v>#N/A</v>
      </c>
      <c r="Y475" s="31" t="e">
        <f t="shared" si="119"/>
        <v>#N/A</v>
      </c>
      <c r="Z475" s="31" t="e">
        <f t="shared" si="120"/>
        <v>#N/A</v>
      </c>
      <c r="AA475" s="31" t="e">
        <f t="shared" si="121"/>
        <v>#N/A</v>
      </c>
      <c r="AB475" s="31" t="e">
        <f t="shared" si="122"/>
        <v>#N/A</v>
      </c>
      <c r="AC475" s="31" t="e">
        <f t="shared" si="123"/>
        <v>#N/A</v>
      </c>
      <c r="AD475" s="31" t="e">
        <f t="shared" si="124"/>
        <v>#N/A</v>
      </c>
      <c r="AE475" s="10">
        <f t="shared" si="108"/>
        <v>0</v>
      </c>
      <c r="AF475" s="10">
        <f t="shared" si="109"/>
        <v>0</v>
      </c>
      <c r="AG475" s="10">
        <f t="shared" si="110"/>
        <v>0</v>
      </c>
      <c r="AH475" s="40">
        <f t="shared" si="106"/>
        <v>0</v>
      </c>
      <c r="AI475" s="9">
        <f t="shared" si="107"/>
        <v>0</v>
      </c>
    </row>
    <row r="476" spans="1:35" x14ac:dyDescent="0.25">
      <c r="A476" s="1">
        <f t="shared" si="125"/>
        <v>0</v>
      </c>
      <c r="B476" s="1" t="str">
        <f>IF('PASTE DATA HERE'!$D276="","",'PASTE DATA HERE'!A276)</f>
        <v/>
      </c>
      <c r="C476" s="1" t="str">
        <f>IF('PASTE DATA HERE'!$D276="","",'PASTE DATA HERE'!B276)</f>
        <v/>
      </c>
      <c r="D476" s="1" t="str">
        <f>IF('PASTE DATA HERE'!$D276="","",'PASTE DATA HERE'!C276)</f>
        <v/>
      </c>
      <c r="E476" s="1" t="str">
        <f>IF('PASTE DATA HERE'!$D276="","",'PASTE DATA HERE'!D276)</f>
        <v/>
      </c>
      <c r="F476" s="1"/>
      <c r="G476" s="1"/>
      <c r="H476" s="1">
        <v>274</v>
      </c>
      <c r="I476" s="1" t="str">
        <f t="shared" si="126"/>
        <v>ZZZZZZZZZ</v>
      </c>
      <c r="J476">
        <f t="shared" si="111"/>
        <v>35000000000000</v>
      </c>
      <c r="K476">
        <f t="shared" si="112"/>
        <v>350000000000</v>
      </c>
      <c r="L476">
        <f t="shared" si="113"/>
        <v>3500000000</v>
      </c>
      <c r="M476">
        <f t="shared" si="114"/>
        <v>35000000</v>
      </c>
      <c r="N476">
        <f t="shared" si="115"/>
        <v>350000</v>
      </c>
      <c r="O476">
        <f t="shared" si="116"/>
        <v>3500</v>
      </c>
      <c r="P476">
        <f t="shared" si="117"/>
        <v>35</v>
      </c>
      <c r="Q476" s="31">
        <f t="shared" si="127"/>
        <v>135353535353535</v>
      </c>
      <c r="R476" s="31" t="str">
        <f t="shared" si="118"/>
        <v/>
      </c>
      <c r="S476" s="1" t="str">
        <f t="shared" si="128"/>
        <v/>
      </c>
      <c r="T476" s="1" t="str">
        <f t="shared" si="129"/>
        <v/>
      </c>
      <c r="U476" s="1" t="str">
        <f t="shared" si="130"/>
        <v/>
      </c>
      <c r="V476" s="1"/>
      <c r="W476">
        <f t="shared" si="131"/>
        <v>274</v>
      </c>
      <c r="X476" s="31" t="e">
        <f t="array" ref="X476">VLOOKUP(MIN(IF($Q$203:$Q$806&gt;X475,$Q$203:$Q$806)),$Q$203:$Q$806,1,FALSE)</f>
        <v>#N/A</v>
      </c>
      <c r="Y476" s="31" t="e">
        <f t="shared" si="119"/>
        <v>#N/A</v>
      </c>
      <c r="Z476" s="31" t="e">
        <f t="shared" si="120"/>
        <v>#N/A</v>
      </c>
      <c r="AA476" s="31" t="e">
        <f t="shared" si="121"/>
        <v>#N/A</v>
      </c>
      <c r="AB476" s="31" t="e">
        <f t="shared" si="122"/>
        <v>#N/A</v>
      </c>
      <c r="AC476" s="31" t="e">
        <f t="shared" si="123"/>
        <v>#N/A</v>
      </c>
      <c r="AD476" s="31" t="e">
        <f t="shared" si="124"/>
        <v>#N/A</v>
      </c>
      <c r="AE476" s="9">
        <f t="shared" si="108"/>
        <v>0</v>
      </c>
      <c r="AF476" s="9">
        <f t="shared" si="109"/>
        <v>0</v>
      </c>
      <c r="AG476" s="9">
        <f t="shared" si="110"/>
        <v>0</v>
      </c>
      <c r="AH476" s="40">
        <f t="shared" si="106"/>
        <v>0</v>
      </c>
      <c r="AI476" s="9">
        <f t="shared" si="107"/>
        <v>0</v>
      </c>
    </row>
    <row r="477" spans="1:35" x14ac:dyDescent="0.25">
      <c r="A477" s="1">
        <f t="shared" si="125"/>
        <v>0</v>
      </c>
      <c r="B477" s="1" t="str">
        <f>IF('PASTE DATA HERE'!$D277="","",'PASTE DATA HERE'!A277)</f>
        <v/>
      </c>
      <c r="C477" s="1" t="str">
        <f>IF('PASTE DATA HERE'!$D277="","",'PASTE DATA HERE'!B277)</f>
        <v/>
      </c>
      <c r="D477" s="1" t="str">
        <f>IF('PASTE DATA HERE'!$D277="","",'PASTE DATA HERE'!C277)</f>
        <v/>
      </c>
      <c r="E477" s="1" t="str">
        <f>IF('PASTE DATA HERE'!$D277="","",'PASTE DATA HERE'!D277)</f>
        <v/>
      </c>
      <c r="F477" s="1"/>
      <c r="G477" s="1"/>
      <c r="H477" s="1">
        <v>275</v>
      </c>
      <c r="I477" s="1" t="str">
        <f t="shared" si="126"/>
        <v>ZZZZZZZZZ</v>
      </c>
      <c r="J477">
        <f t="shared" si="111"/>
        <v>35000000000000</v>
      </c>
      <c r="K477">
        <f t="shared" si="112"/>
        <v>350000000000</v>
      </c>
      <c r="L477">
        <f t="shared" si="113"/>
        <v>3500000000</v>
      </c>
      <c r="M477">
        <f t="shared" si="114"/>
        <v>35000000</v>
      </c>
      <c r="N477">
        <f t="shared" si="115"/>
        <v>350000</v>
      </c>
      <c r="O477">
        <f t="shared" si="116"/>
        <v>3500</v>
      </c>
      <c r="P477">
        <f t="shared" si="117"/>
        <v>35</v>
      </c>
      <c r="Q477" s="31">
        <f t="shared" si="127"/>
        <v>135353535353535</v>
      </c>
      <c r="R477" s="31" t="str">
        <f t="shared" si="118"/>
        <v/>
      </c>
      <c r="S477" s="1" t="str">
        <f t="shared" si="128"/>
        <v/>
      </c>
      <c r="T477" s="1" t="str">
        <f t="shared" si="129"/>
        <v/>
      </c>
      <c r="U477" s="1" t="str">
        <f t="shared" si="130"/>
        <v/>
      </c>
      <c r="V477" s="1"/>
      <c r="W477">
        <f t="shared" si="131"/>
        <v>275</v>
      </c>
      <c r="X477" s="31" t="e">
        <f t="array" ref="X477">VLOOKUP(MIN(IF($Q$203:$Q$806&gt;X476,$Q$203:$Q$806)),$Q$203:$Q$806,1,FALSE)</f>
        <v>#N/A</v>
      </c>
      <c r="Y477" s="31" t="e">
        <f t="shared" si="119"/>
        <v>#N/A</v>
      </c>
      <c r="Z477" s="31" t="e">
        <f t="shared" si="120"/>
        <v>#N/A</v>
      </c>
      <c r="AA477" s="31" t="e">
        <f t="shared" si="121"/>
        <v>#N/A</v>
      </c>
      <c r="AB477" s="31" t="e">
        <f t="shared" si="122"/>
        <v>#N/A</v>
      </c>
      <c r="AC477" s="31" t="e">
        <f t="shared" si="123"/>
        <v>#N/A</v>
      </c>
      <c r="AD477" s="31" t="e">
        <f t="shared" si="124"/>
        <v>#N/A</v>
      </c>
      <c r="AE477" s="10">
        <f t="shared" si="108"/>
        <v>0</v>
      </c>
      <c r="AF477" s="10">
        <f t="shared" si="109"/>
        <v>0</v>
      </c>
      <c r="AG477" s="10">
        <f t="shared" si="110"/>
        <v>0</v>
      </c>
      <c r="AH477" s="40">
        <f t="shared" si="106"/>
        <v>0</v>
      </c>
      <c r="AI477" s="9">
        <f t="shared" si="107"/>
        <v>0</v>
      </c>
    </row>
    <row r="478" spans="1:35" x14ac:dyDescent="0.25">
      <c r="A478" s="1">
        <f t="shared" si="125"/>
        <v>0</v>
      </c>
      <c r="B478" s="1" t="str">
        <f>IF('PASTE DATA HERE'!$D278="","",'PASTE DATA HERE'!A278)</f>
        <v/>
      </c>
      <c r="C478" s="1" t="str">
        <f>IF('PASTE DATA HERE'!$D278="","",'PASTE DATA HERE'!B278)</f>
        <v/>
      </c>
      <c r="D478" s="1" t="str">
        <f>IF('PASTE DATA HERE'!$D278="","",'PASTE DATA HERE'!C278)</f>
        <v/>
      </c>
      <c r="E478" s="1" t="str">
        <f>IF('PASTE DATA HERE'!$D278="","",'PASTE DATA HERE'!D278)</f>
        <v/>
      </c>
      <c r="F478" s="1"/>
      <c r="G478" s="1"/>
      <c r="H478" s="1">
        <v>276</v>
      </c>
      <c r="I478" s="1" t="str">
        <f t="shared" si="126"/>
        <v>ZZZZZZZZZ</v>
      </c>
      <c r="J478">
        <f t="shared" si="111"/>
        <v>35000000000000</v>
      </c>
      <c r="K478">
        <f t="shared" si="112"/>
        <v>350000000000</v>
      </c>
      <c r="L478">
        <f t="shared" si="113"/>
        <v>3500000000</v>
      </c>
      <c r="M478">
        <f t="shared" si="114"/>
        <v>35000000</v>
      </c>
      <c r="N478">
        <f t="shared" si="115"/>
        <v>350000</v>
      </c>
      <c r="O478">
        <f t="shared" si="116"/>
        <v>3500</v>
      </c>
      <c r="P478">
        <f t="shared" si="117"/>
        <v>35</v>
      </c>
      <c r="Q478" s="31">
        <f t="shared" si="127"/>
        <v>135353535353535</v>
      </c>
      <c r="R478" s="31" t="str">
        <f t="shared" si="118"/>
        <v/>
      </c>
      <c r="S478" s="1" t="str">
        <f t="shared" si="128"/>
        <v/>
      </c>
      <c r="T478" s="1" t="str">
        <f t="shared" si="129"/>
        <v/>
      </c>
      <c r="U478" s="1" t="str">
        <f t="shared" si="130"/>
        <v/>
      </c>
      <c r="V478" s="1"/>
      <c r="W478">
        <f t="shared" si="131"/>
        <v>276</v>
      </c>
      <c r="X478" s="31" t="e">
        <f t="array" ref="X478">VLOOKUP(MIN(IF($Q$203:$Q$806&gt;X477,$Q$203:$Q$806)),$Q$203:$Q$806,1,FALSE)</f>
        <v>#N/A</v>
      </c>
      <c r="Y478" s="31" t="e">
        <f t="shared" si="119"/>
        <v>#N/A</v>
      </c>
      <c r="Z478" s="31" t="e">
        <f t="shared" si="120"/>
        <v>#N/A</v>
      </c>
      <c r="AA478" s="31" t="e">
        <f t="shared" si="121"/>
        <v>#N/A</v>
      </c>
      <c r="AB478" s="31" t="e">
        <f t="shared" si="122"/>
        <v>#N/A</v>
      </c>
      <c r="AC478" s="31" t="e">
        <f t="shared" si="123"/>
        <v>#N/A</v>
      </c>
      <c r="AD478" s="31" t="e">
        <f t="shared" si="124"/>
        <v>#N/A</v>
      </c>
      <c r="AE478" s="9">
        <f t="shared" si="108"/>
        <v>0</v>
      </c>
      <c r="AF478" s="9">
        <f t="shared" si="109"/>
        <v>0</v>
      </c>
      <c r="AG478" s="9">
        <f t="shared" si="110"/>
        <v>0</v>
      </c>
      <c r="AH478" s="40">
        <f t="shared" si="106"/>
        <v>0</v>
      </c>
      <c r="AI478" s="9">
        <f t="shared" si="107"/>
        <v>0</v>
      </c>
    </row>
    <row r="479" spans="1:35" x14ac:dyDescent="0.25">
      <c r="A479" s="1">
        <f t="shared" si="125"/>
        <v>0</v>
      </c>
      <c r="B479" s="1" t="str">
        <f>IF('PASTE DATA HERE'!$D279="","",'PASTE DATA HERE'!A279)</f>
        <v/>
      </c>
      <c r="C479" s="1" t="str">
        <f>IF('PASTE DATA HERE'!$D279="","",'PASTE DATA HERE'!B279)</f>
        <v/>
      </c>
      <c r="D479" s="1" t="str">
        <f>IF('PASTE DATA HERE'!$D279="","",'PASTE DATA HERE'!C279)</f>
        <v/>
      </c>
      <c r="E479" s="1" t="str">
        <f>IF('PASTE DATA HERE'!$D279="","",'PASTE DATA HERE'!D279)</f>
        <v/>
      </c>
      <c r="F479" s="1"/>
      <c r="G479" s="1"/>
      <c r="H479" s="1">
        <v>277</v>
      </c>
      <c r="I479" s="1" t="str">
        <f t="shared" si="126"/>
        <v>ZZZZZZZZZ</v>
      </c>
      <c r="J479">
        <f t="shared" si="111"/>
        <v>35000000000000</v>
      </c>
      <c r="K479">
        <f t="shared" si="112"/>
        <v>350000000000</v>
      </c>
      <c r="L479">
        <f t="shared" si="113"/>
        <v>3500000000</v>
      </c>
      <c r="M479">
        <f t="shared" si="114"/>
        <v>35000000</v>
      </c>
      <c r="N479">
        <f t="shared" si="115"/>
        <v>350000</v>
      </c>
      <c r="O479">
        <f t="shared" si="116"/>
        <v>3500</v>
      </c>
      <c r="P479">
        <f t="shared" si="117"/>
        <v>35</v>
      </c>
      <c r="Q479" s="31">
        <f t="shared" si="127"/>
        <v>135353535353535</v>
      </c>
      <c r="R479" s="31" t="str">
        <f t="shared" si="118"/>
        <v/>
      </c>
      <c r="S479" s="1" t="str">
        <f t="shared" si="128"/>
        <v/>
      </c>
      <c r="T479" s="1" t="str">
        <f t="shared" si="129"/>
        <v/>
      </c>
      <c r="U479" s="1" t="str">
        <f t="shared" si="130"/>
        <v/>
      </c>
      <c r="V479" s="1"/>
      <c r="W479">
        <f t="shared" si="131"/>
        <v>277</v>
      </c>
      <c r="X479" s="31" t="e">
        <f t="array" ref="X479">VLOOKUP(MIN(IF($Q$203:$Q$806&gt;X478,$Q$203:$Q$806)),$Q$203:$Q$806,1,FALSE)</f>
        <v>#N/A</v>
      </c>
      <c r="Y479" s="31" t="e">
        <f t="shared" si="119"/>
        <v>#N/A</v>
      </c>
      <c r="Z479" s="31" t="e">
        <f t="shared" si="120"/>
        <v>#N/A</v>
      </c>
      <c r="AA479" s="31" t="e">
        <f t="shared" si="121"/>
        <v>#N/A</v>
      </c>
      <c r="AB479" s="31" t="e">
        <f t="shared" si="122"/>
        <v>#N/A</v>
      </c>
      <c r="AC479" s="31" t="e">
        <f t="shared" si="123"/>
        <v>#N/A</v>
      </c>
      <c r="AD479" s="31" t="e">
        <f t="shared" si="124"/>
        <v>#N/A</v>
      </c>
      <c r="AE479" s="10">
        <f t="shared" si="108"/>
        <v>0</v>
      </c>
      <c r="AF479" s="10">
        <f t="shared" si="109"/>
        <v>0</v>
      </c>
      <c r="AG479" s="10">
        <f t="shared" si="110"/>
        <v>0</v>
      </c>
      <c r="AH479" s="40">
        <f t="shared" si="106"/>
        <v>0</v>
      </c>
      <c r="AI479" s="9">
        <f t="shared" si="107"/>
        <v>0</v>
      </c>
    </row>
    <row r="480" spans="1:35" x14ac:dyDescent="0.25">
      <c r="A480" s="1">
        <f t="shared" si="125"/>
        <v>0</v>
      </c>
      <c r="B480" s="1" t="str">
        <f>IF('PASTE DATA HERE'!$D280="","",'PASTE DATA HERE'!A280)</f>
        <v/>
      </c>
      <c r="C480" s="1" t="str">
        <f>IF('PASTE DATA HERE'!$D280="","",'PASTE DATA HERE'!B280)</f>
        <v/>
      </c>
      <c r="D480" s="1" t="str">
        <f>IF('PASTE DATA HERE'!$D280="","",'PASTE DATA HERE'!C280)</f>
        <v/>
      </c>
      <c r="E480" s="1" t="str">
        <f>IF('PASTE DATA HERE'!$D280="","",'PASTE DATA HERE'!D280)</f>
        <v/>
      </c>
      <c r="F480" s="1"/>
      <c r="G480" s="1"/>
      <c r="H480" s="1">
        <v>278</v>
      </c>
      <c r="I480" s="1" t="str">
        <f t="shared" si="126"/>
        <v>ZZZZZZZZZ</v>
      </c>
      <c r="J480">
        <f t="shared" si="111"/>
        <v>35000000000000</v>
      </c>
      <c r="K480">
        <f t="shared" si="112"/>
        <v>350000000000</v>
      </c>
      <c r="L480">
        <f t="shared" si="113"/>
        <v>3500000000</v>
      </c>
      <c r="M480">
        <f t="shared" si="114"/>
        <v>35000000</v>
      </c>
      <c r="N480">
        <f t="shared" si="115"/>
        <v>350000</v>
      </c>
      <c r="O480">
        <f t="shared" si="116"/>
        <v>3500</v>
      </c>
      <c r="P480">
        <f t="shared" si="117"/>
        <v>35</v>
      </c>
      <c r="Q480" s="31">
        <f t="shared" si="127"/>
        <v>135353535353535</v>
      </c>
      <c r="R480" s="31" t="str">
        <f t="shared" si="118"/>
        <v/>
      </c>
      <c r="S480" s="1" t="str">
        <f t="shared" si="128"/>
        <v/>
      </c>
      <c r="T480" s="1" t="str">
        <f t="shared" si="129"/>
        <v/>
      </c>
      <c r="U480" s="1" t="str">
        <f t="shared" si="130"/>
        <v/>
      </c>
      <c r="V480" s="1"/>
      <c r="W480">
        <f t="shared" si="131"/>
        <v>278</v>
      </c>
      <c r="X480" s="31" t="e">
        <f t="array" ref="X480">VLOOKUP(MIN(IF($Q$203:$Q$806&gt;X479,$Q$203:$Q$806)),$Q$203:$Q$806,1,FALSE)</f>
        <v>#N/A</v>
      </c>
      <c r="Y480" s="31" t="e">
        <f t="shared" si="119"/>
        <v>#N/A</v>
      </c>
      <c r="Z480" s="31" t="e">
        <f t="shared" si="120"/>
        <v>#N/A</v>
      </c>
      <c r="AA480" s="31" t="e">
        <f t="shared" si="121"/>
        <v>#N/A</v>
      </c>
      <c r="AB480" s="31" t="e">
        <f t="shared" si="122"/>
        <v>#N/A</v>
      </c>
      <c r="AC480" s="31" t="e">
        <f t="shared" si="123"/>
        <v>#N/A</v>
      </c>
      <c r="AD480" s="31" t="e">
        <f t="shared" si="124"/>
        <v>#N/A</v>
      </c>
      <c r="AE480" s="9">
        <f t="shared" si="108"/>
        <v>0</v>
      </c>
      <c r="AF480" s="9">
        <f t="shared" si="109"/>
        <v>0</v>
      </c>
      <c r="AG480" s="9">
        <f t="shared" si="110"/>
        <v>0</v>
      </c>
      <c r="AH480" s="40">
        <f t="shared" si="106"/>
        <v>0</v>
      </c>
      <c r="AI480" s="9">
        <f t="shared" si="107"/>
        <v>0</v>
      </c>
    </row>
    <row r="481" spans="1:35" x14ac:dyDescent="0.25">
      <c r="A481" s="1">
        <f t="shared" si="125"/>
        <v>0</v>
      </c>
      <c r="B481" s="1" t="str">
        <f>IF('PASTE DATA HERE'!$D281="","",'PASTE DATA HERE'!A281)</f>
        <v/>
      </c>
      <c r="C481" s="1" t="str">
        <f>IF('PASTE DATA HERE'!$D281="","",'PASTE DATA HERE'!B281)</f>
        <v/>
      </c>
      <c r="D481" s="1" t="str">
        <f>IF('PASTE DATA HERE'!$D281="","",'PASTE DATA HERE'!C281)</f>
        <v/>
      </c>
      <c r="E481" s="1" t="str">
        <f>IF('PASTE DATA HERE'!$D281="","",'PASTE DATA HERE'!D281)</f>
        <v/>
      </c>
      <c r="F481" s="1"/>
      <c r="G481" s="1"/>
      <c r="H481" s="1">
        <v>279</v>
      </c>
      <c r="I481" s="1" t="str">
        <f t="shared" si="126"/>
        <v>ZZZZZZZZZ</v>
      </c>
      <c r="J481">
        <f t="shared" si="111"/>
        <v>35000000000000</v>
      </c>
      <c r="K481">
        <f t="shared" si="112"/>
        <v>350000000000</v>
      </c>
      <c r="L481">
        <f t="shared" si="113"/>
        <v>3500000000</v>
      </c>
      <c r="M481">
        <f t="shared" si="114"/>
        <v>35000000</v>
      </c>
      <c r="N481">
        <f t="shared" si="115"/>
        <v>350000</v>
      </c>
      <c r="O481">
        <f t="shared" si="116"/>
        <v>3500</v>
      </c>
      <c r="P481">
        <f t="shared" si="117"/>
        <v>35</v>
      </c>
      <c r="Q481" s="31">
        <f t="shared" si="127"/>
        <v>135353535353535</v>
      </c>
      <c r="R481" s="31" t="str">
        <f t="shared" si="118"/>
        <v/>
      </c>
      <c r="S481" s="1" t="str">
        <f t="shared" si="128"/>
        <v/>
      </c>
      <c r="T481" s="1" t="str">
        <f t="shared" si="129"/>
        <v/>
      </c>
      <c r="U481" s="1" t="str">
        <f t="shared" si="130"/>
        <v/>
      </c>
      <c r="V481" s="1"/>
      <c r="W481">
        <f t="shared" si="131"/>
        <v>279</v>
      </c>
      <c r="X481" s="31" t="e">
        <f t="array" ref="X481">VLOOKUP(MIN(IF($Q$203:$Q$806&gt;X480,$Q$203:$Q$806)),$Q$203:$Q$806,1,FALSE)</f>
        <v>#N/A</v>
      </c>
      <c r="Y481" s="31" t="e">
        <f t="shared" si="119"/>
        <v>#N/A</v>
      </c>
      <c r="Z481" s="31" t="e">
        <f t="shared" si="120"/>
        <v>#N/A</v>
      </c>
      <c r="AA481" s="31" t="e">
        <f t="shared" si="121"/>
        <v>#N/A</v>
      </c>
      <c r="AB481" s="31" t="e">
        <f t="shared" si="122"/>
        <v>#N/A</v>
      </c>
      <c r="AC481" s="31" t="e">
        <f t="shared" si="123"/>
        <v>#N/A</v>
      </c>
      <c r="AD481" s="31" t="e">
        <f t="shared" si="124"/>
        <v>#N/A</v>
      </c>
      <c r="AE481" s="10">
        <f t="shared" si="108"/>
        <v>0</v>
      </c>
      <c r="AF481" s="10">
        <f t="shared" si="109"/>
        <v>0</v>
      </c>
      <c r="AG481" s="10">
        <f t="shared" si="110"/>
        <v>0</v>
      </c>
      <c r="AH481" s="40">
        <f t="shared" si="106"/>
        <v>0</v>
      </c>
      <c r="AI481" s="9">
        <f t="shared" si="107"/>
        <v>0</v>
      </c>
    </row>
    <row r="482" spans="1:35" x14ac:dyDescent="0.25">
      <c r="A482" s="1">
        <f t="shared" si="125"/>
        <v>0</v>
      </c>
      <c r="B482" s="1" t="str">
        <f>IF('PASTE DATA HERE'!$D282="","",'PASTE DATA HERE'!A282)</f>
        <v/>
      </c>
      <c r="C482" s="1" t="str">
        <f>IF('PASTE DATA HERE'!$D282="","",'PASTE DATA HERE'!B282)</f>
        <v/>
      </c>
      <c r="D482" s="1" t="str">
        <f>IF('PASTE DATA HERE'!$D282="","",'PASTE DATA HERE'!C282)</f>
        <v/>
      </c>
      <c r="E482" s="1" t="str">
        <f>IF('PASTE DATA HERE'!$D282="","",'PASTE DATA HERE'!D282)</f>
        <v/>
      </c>
      <c r="F482" s="1"/>
      <c r="G482" s="1"/>
      <c r="H482" s="1">
        <v>280</v>
      </c>
      <c r="I482" s="1" t="str">
        <f t="shared" si="126"/>
        <v>ZZZZZZZZZ</v>
      </c>
      <c r="J482">
        <f t="shared" si="111"/>
        <v>35000000000000</v>
      </c>
      <c r="K482">
        <f t="shared" si="112"/>
        <v>350000000000</v>
      </c>
      <c r="L482">
        <f t="shared" si="113"/>
        <v>3500000000</v>
      </c>
      <c r="M482">
        <f t="shared" si="114"/>
        <v>35000000</v>
      </c>
      <c r="N482">
        <f t="shared" si="115"/>
        <v>350000</v>
      </c>
      <c r="O482">
        <f t="shared" si="116"/>
        <v>3500</v>
      </c>
      <c r="P482">
        <f t="shared" si="117"/>
        <v>35</v>
      </c>
      <c r="Q482" s="31">
        <f t="shared" si="127"/>
        <v>135353535353535</v>
      </c>
      <c r="R482" s="31" t="str">
        <f t="shared" si="118"/>
        <v/>
      </c>
      <c r="S482" s="1" t="str">
        <f t="shared" si="128"/>
        <v/>
      </c>
      <c r="T482" s="1" t="str">
        <f t="shared" si="129"/>
        <v/>
      </c>
      <c r="U482" s="1" t="str">
        <f t="shared" si="130"/>
        <v/>
      </c>
      <c r="V482" s="1"/>
      <c r="W482">
        <f t="shared" si="131"/>
        <v>280</v>
      </c>
      <c r="X482" s="31" t="e">
        <f t="array" ref="X482">VLOOKUP(MIN(IF($Q$203:$Q$806&gt;X481,$Q$203:$Q$806)),$Q$203:$Q$806,1,FALSE)</f>
        <v>#N/A</v>
      </c>
      <c r="Y482" s="31" t="e">
        <f t="shared" si="119"/>
        <v>#N/A</v>
      </c>
      <c r="Z482" s="31" t="e">
        <f t="shared" si="120"/>
        <v>#N/A</v>
      </c>
      <c r="AA482" s="31" t="e">
        <f t="shared" si="121"/>
        <v>#N/A</v>
      </c>
      <c r="AB482" s="31" t="e">
        <f t="shared" si="122"/>
        <v>#N/A</v>
      </c>
      <c r="AC482" s="31" t="e">
        <f t="shared" si="123"/>
        <v>#N/A</v>
      </c>
      <c r="AD482" s="31" t="e">
        <f t="shared" si="124"/>
        <v>#N/A</v>
      </c>
      <c r="AE482" s="9">
        <f t="shared" si="108"/>
        <v>0</v>
      </c>
      <c r="AF482" s="9">
        <f t="shared" si="109"/>
        <v>0</v>
      </c>
      <c r="AG482" s="9">
        <f t="shared" si="110"/>
        <v>0</v>
      </c>
      <c r="AH482" s="40">
        <f t="shared" si="106"/>
        <v>0</v>
      </c>
      <c r="AI482" s="9">
        <f t="shared" si="107"/>
        <v>0</v>
      </c>
    </row>
    <row r="483" spans="1:35" x14ac:dyDescent="0.25">
      <c r="A483" s="1">
        <f t="shared" si="125"/>
        <v>0</v>
      </c>
      <c r="B483" s="1" t="str">
        <f>IF('PASTE DATA HERE'!$D283="","",'PASTE DATA HERE'!A283)</f>
        <v/>
      </c>
      <c r="C483" s="1" t="str">
        <f>IF('PASTE DATA HERE'!$D283="","",'PASTE DATA HERE'!B283)</f>
        <v/>
      </c>
      <c r="D483" s="1" t="str">
        <f>IF('PASTE DATA HERE'!$D283="","",'PASTE DATA HERE'!C283)</f>
        <v/>
      </c>
      <c r="E483" s="1" t="str">
        <f>IF('PASTE DATA HERE'!$D283="","",'PASTE DATA HERE'!D283)</f>
        <v/>
      </c>
      <c r="F483" s="1"/>
      <c r="G483" s="1"/>
      <c r="H483" s="1">
        <v>281</v>
      </c>
      <c r="I483" s="1" t="str">
        <f t="shared" si="126"/>
        <v>ZZZZZZZZZ</v>
      </c>
      <c r="J483">
        <f t="shared" si="111"/>
        <v>35000000000000</v>
      </c>
      <c r="K483">
        <f t="shared" si="112"/>
        <v>350000000000</v>
      </c>
      <c r="L483">
        <f t="shared" si="113"/>
        <v>3500000000</v>
      </c>
      <c r="M483">
        <f t="shared" si="114"/>
        <v>35000000</v>
      </c>
      <c r="N483">
        <f t="shared" si="115"/>
        <v>350000</v>
      </c>
      <c r="O483">
        <f t="shared" si="116"/>
        <v>3500</v>
      </c>
      <c r="P483">
        <f t="shared" si="117"/>
        <v>35</v>
      </c>
      <c r="Q483" s="31">
        <f t="shared" si="127"/>
        <v>135353535353535</v>
      </c>
      <c r="R483" s="31" t="str">
        <f t="shared" si="118"/>
        <v/>
      </c>
      <c r="S483" s="1" t="str">
        <f t="shared" si="128"/>
        <v/>
      </c>
      <c r="T483" s="1" t="str">
        <f t="shared" si="129"/>
        <v/>
      </c>
      <c r="U483" s="1" t="str">
        <f t="shared" si="130"/>
        <v/>
      </c>
      <c r="V483" s="1"/>
      <c r="W483">
        <f t="shared" si="131"/>
        <v>281</v>
      </c>
      <c r="X483" s="31" t="e">
        <f t="array" ref="X483">VLOOKUP(MIN(IF($Q$203:$Q$806&gt;X482,$Q$203:$Q$806)),$Q$203:$Q$806,1,FALSE)</f>
        <v>#N/A</v>
      </c>
      <c r="Y483" s="31" t="e">
        <f t="shared" si="119"/>
        <v>#N/A</v>
      </c>
      <c r="Z483" s="31" t="e">
        <f t="shared" si="120"/>
        <v>#N/A</v>
      </c>
      <c r="AA483" s="31" t="e">
        <f t="shared" si="121"/>
        <v>#N/A</v>
      </c>
      <c r="AB483" s="31" t="e">
        <f t="shared" si="122"/>
        <v>#N/A</v>
      </c>
      <c r="AC483" s="31" t="e">
        <f t="shared" si="123"/>
        <v>#N/A</v>
      </c>
      <c r="AD483" s="31" t="e">
        <f t="shared" si="124"/>
        <v>#N/A</v>
      </c>
      <c r="AE483" s="10">
        <f t="shared" si="108"/>
        <v>0</v>
      </c>
      <c r="AF483" s="10">
        <f t="shared" si="109"/>
        <v>0</v>
      </c>
      <c r="AG483" s="10">
        <f t="shared" si="110"/>
        <v>0</v>
      </c>
      <c r="AH483" s="40">
        <f t="shared" si="106"/>
        <v>0</v>
      </c>
      <c r="AI483" s="9">
        <f t="shared" si="107"/>
        <v>0</v>
      </c>
    </row>
    <row r="484" spans="1:35" x14ac:dyDescent="0.25">
      <c r="A484" s="1">
        <f t="shared" si="125"/>
        <v>0</v>
      </c>
      <c r="B484" s="1" t="str">
        <f>IF('PASTE DATA HERE'!$D284="","",'PASTE DATA HERE'!A284)</f>
        <v/>
      </c>
      <c r="C484" s="1" t="str">
        <f>IF('PASTE DATA HERE'!$D284="","",'PASTE DATA HERE'!B284)</f>
        <v/>
      </c>
      <c r="D484" s="1" t="str">
        <f>IF('PASTE DATA HERE'!$D284="","",'PASTE DATA HERE'!C284)</f>
        <v/>
      </c>
      <c r="E484" s="1" t="str">
        <f>IF('PASTE DATA HERE'!$D284="","",'PASTE DATA HERE'!D284)</f>
        <v/>
      </c>
      <c r="F484" s="1"/>
      <c r="G484" s="1"/>
      <c r="H484" s="1">
        <v>282</v>
      </c>
      <c r="I484" s="1" t="str">
        <f t="shared" si="126"/>
        <v>ZZZZZZZZZ</v>
      </c>
      <c r="J484">
        <f t="shared" si="111"/>
        <v>35000000000000</v>
      </c>
      <c r="K484">
        <f t="shared" si="112"/>
        <v>350000000000</v>
      </c>
      <c r="L484">
        <f t="shared" si="113"/>
        <v>3500000000</v>
      </c>
      <c r="M484">
        <f t="shared" si="114"/>
        <v>35000000</v>
      </c>
      <c r="N484">
        <f t="shared" si="115"/>
        <v>350000</v>
      </c>
      <c r="O484">
        <f t="shared" si="116"/>
        <v>3500</v>
      </c>
      <c r="P484">
        <f t="shared" si="117"/>
        <v>35</v>
      </c>
      <c r="Q484" s="31">
        <f t="shared" si="127"/>
        <v>135353535353535</v>
      </c>
      <c r="R484" s="31" t="str">
        <f t="shared" si="118"/>
        <v/>
      </c>
      <c r="S484" s="1" t="str">
        <f t="shared" si="128"/>
        <v/>
      </c>
      <c r="T484" s="1" t="str">
        <f t="shared" si="129"/>
        <v/>
      </c>
      <c r="U484" s="1" t="str">
        <f t="shared" si="130"/>
        <v/>
      </c>
      <c r="V484" s="1"/>
      <c r="W484">
        <f t="shared" si="131"/>
        <v>282</v>
      </c>
      <c r="X484" s="31" t="e">
        <f t="array" ref="X484">VLOOKUP(MIN(IF($Q$203:$Q$806&gt;X483,$Q$203:$Q$806)),$Q$203:$Q$806,1,FALSE)</f>
        <v>#N/A</v>
      </c>
      <c r="Y484" s="31" t="e">
        <f t="shared" si="119"/>
        <v>#N/A</v>
      </c>
      <c r="Z484" s="31" t="e">
        <f t="shared" si="120"/>
        <v>#N/A</v>
      </c>
      <c r="AA484" s="31" t="e">
        <f t="shared" si="121"/>
        <v>#N/A</v>
      </c>
      <c r="AB484" s="31" t="e">
        <f t="shared" si="122"/>
        <v>#N/A</v>
      </c>
      <c r="AC484" s="31" t="e">
        <f t="shared" si="123"/>
        <v>#N/A</v>
      </c>
      <c r="AD484" s="31" t="e">
        <f t="shared" si="124"/>
        <v>#N/A</v>
      </c>
      <c r="AE484" s="9">
        <f t="shared" si="108"/>
        <v>0</v>
      </c>
      <c r="AF484" s="9">
        <f t="shared" si="109"/>
        <v>0</v>
      </c>
      <c r="AG484" s="9">
        <f t="shared" si="110"/>
        <v>0</v>
      </c>
      <c r="AH484" s="40">
        <f t="shared" si="106"/>
        <v>0</v>
      </c>
      <c r="AI484" s="9">
        <f t="shared" si="107"/>
        <v>0</v>
      </c>
    </row>
    <row r="485" spans="1:35" x14ac:dyDescent="0.25">
      <c r="A485" s="1">
        <f t="shared" si="125"/>
        <v>0</v>
      </c>
      <c r="B485" s="1" t="str">
        <f>IF('PASTE DATA HERE'!$D285="","",'PASTE DATA HERE'!A285)</f>
        <v/>
      </c>
      <c r="C485" s="1" t="str">
        <f>IF('PASTE DATA HERE'!$D285="","",'PASTE DATA HERE'!B285)</f>
        <v/>
      </c>
      <c r="D485" s="1" t="str">
        <f>IF('PASTE DATA HERE'!$D285="","",'PASTE DATA HERE'!C285)</f>
        <v/>
      </c>
      <c r="E485" s="1" t="str">
        <f>IF('PASTE DATA HERE'!$D285="","",'PASTE DATA HERE'!D285)</f>
        <v/>
      </c>
      <c r="F485" s="1"/>
      <c r="G485" s="1"/>
      <c r="H485" s="1">
        <v>283</v>
      </c>
      <c r="I485" s="1" t="str">
        <f t="shared" si="126"/>
        <v>ZZZZZZZZZ</v>
      </c>
      <c r="J485">
        <f t="shared" si="111"/>
        <v>35000000000000</v>
      </c>
      <c r="K485">
        <f t="shared" si="112"/>
        <v>350000000000</v>
      </c>
      <c r="L485">
        <f t="shared" si="113"/>
        <v>3500000000</v>
      </c>
      <c r="M485">
        <f t="shared" si="114"/>
        <v>35000000</v>
      </c>
      <c r="N485">
        <f t="shared" si="115"/>
        <v>350000</v>
      </c>
      <c r="O485">
        <f t="shared" si="116"/>
        <v>3500</v>
      </c>
      <c r="P485">
        <f t="shared" si="117"/>
        <v>35</v>
      </c>
      <c r="Q485" s="31">
        <f t="shared" si="127"/>
        <v>135353535353535</v>
      </c>
      <c r="R485" s="31" t="str">
        <f t="shared" si="118"/>
        <v/>
      </c>
      <c r="S485" s="1" t="str">
        <f t="shared" si="128"/>
        <v/>
      </c>
      <c r="T485" s="1" t="str">
        <f t="shared" si="129"/>
        <v/>
      </c>
      <c r="U485" s="1" t="str">
        <f t="shared" si="130"/>
        <v/>
      </c>
      <c r="V485" s="1"/>
      <c r="W485">
        <f t="shared" si="131"/>
        <v>283</v>
      </c>
      <c r="X485" s="31" t="e">
        <f t="array" ref="X485">VLOOKUP(MIN(IF($Q$203:$Q$806&gt;X484,$Q$203:$Q$806)),$Q$203:$Q$806,1,FALSE)</f>
        <v>#N/A</v>
      </c>
      <c r="Y485" s="31" t="e">
        <f t="shared" si="119"/>
        <v>#N/A</v>
      </c>
      <c r="Z485" s="31" t="e">
        <f t="shared" si="120"/>
        <v>#N/A</v>
      </c>
      <c r="AA485" s="31" t="e">
        <f t="shared" si="121"/>
        <v>#N/A</v>
      </c>
      <c r="AB485" s="31" t="e">
        <f t="shared" si="122"/>
        <v>#N/A</v>
      </c>
      <c r="AC485" s="31" t="e">
        <f t="shared" si="123"/>
        <v>#N/A</v>
      </c>
      <c r="AD485" s="31" t="e">
        <f t="shared" si="124"/>
        <v>#N/A</v>
      </c>
      <c r="AE485" s="10">
        <f t="shared" si="108"/>
        <v>0</v>
      </c>
      <c r="AF485" s="10">
        <f t="shared" si="109"/>
        <v>0</v>
      </c>
      <c r="AG485" s="10">
        <f t="shared" si="110"/>
        <v>0</v>
      </c>
      <c r="AH485" s="40">
        <f t="shared" ref="AH485:AH502" si="132">IF(ISNA(AC485),0,AC485)</f>
        <v>0</v>
      </c>
      <c r="AI485" s="9">
        <f t="shared" ref="AI485:AI502" si="133">IF(ISNA(AD485),0,AD485)</f>
        <v>0</v>
      </c>
    </row>
    <row r="486" spans="1:35" x14ac:dyDescent="0.25">
      <c r="A486" s="1">
        <f t="shared" si="125"/>
        <v>0</v>
      </c>
      <c r="B486" s="1" t="str">
        <f>IF('PASTE DATA HERE'!$D286="","",'PASTE DATA HERE'!A286)</f>
        <v/>
      </c>
      <c r="C486" s="1" t="str">
        <f>IF('PASTE DATA HERE'!$D286="","",'PASTE DATA HERE'!B286)</f>
        <v/>
      </c>
      <c r="D486" s="1" t="str">
        <f>IF('PASTE DATA HERE'!$D286="","",'PASTE DATA HERE'!C286)</f>
        <v/>
      </c>
      <c r="E486" s="1" t="str">
        <f>IF('PASTE DATA HERE'!$D286="","",'PASTE DATA HERE'!D286)</f>
        <v/>
      </c>
      <c r="F486" s="1"/>
      <c r="G486" s="1"/>
      <c r="H486" s="1">
        <v>284</v>
      </c>
      <c r="I486" s="1" t="str">
        <f t="shared" si="126"/>
        <v>ZZZZZZZZZ</v>
      </c>
      <c r="J486">
        <f t="shared" si="111"/>
        <v>35000000000000</v>
      </c>
      <c r="K486">
        <f t="shared" si="112"/>
        <v>350000000000</v>
      </c>
      <c r="L486">
        <f t="shared" si="113"/>
        <v>3500000000</v>
      </c>
      <c r="M486">
        <f t="shared" si="114"/>
        <v>35000000</v>
      </c>
      <c r="N486">
        <f t="shared" si="115"/>
        <v>350000</v>
      </c>
      <c r="O486">
        <f t="shared" si="116"/>
        <v>3500</v>
      </c>
      <c r="P486">
        <f t="shared" si="117"/>
        <v>35</v>
      </c>
      <c r="Q486" s="31">
        <f t="shared" si="127"/>
        <v>135353535353535</v>
      </c>
      <c r="R486" s="31" t="str">
        <f t="shared" si="118"/>
        <v/>
      </c>
      <c r="S486" s="1" t="str">
        <f t="shared" si="128"/>
        <v/>
      </c>
      <c r="T486" s="1" t="str">
        <f t="shared" si="129"/>
        <v/>
      </c>
      <c r="U486" s="1" t="str">
        <f t="shared" si="130"/>
        <v/>
      </c>
      <c r="V486" s="1"/>
      <c r="W486">
        <f t="shared" si="131"/>
        <v>284</v>
      </c>
      <c r="X486" s="31" t="e">
        <f t="array" ref="X486">VLOOKUP(MIN(IF($Q$203:$Q$806&gt;X485,$Q$203:$Q$806)),$Q$203:$Q$806,1,FALSE)</f>
        <v>#N/A</v>
      </c>
      <c r="Y486" s="31" t="e">
        <f t="shared" si="119"/>
        <v>#N/A</v>
      </c>
      <c r="Z486" s="31" t="e">
        <f t="shared" si="120"/>
        <v>#N/A</v>
      </c>
      <c r="AA486" s="31" t="e">
        <f t="shared" si="121"/>
        <v>#N/A</v>
      </c>
      <c r="AB486" s="31" t="e">
        <f t="shared" si="122"/>
        <v>#N/A</v>
      </c>
      <c r="AC486" s="31" t="e">
        <f t="shared" si="123"/>
        <v>#N/A</v>
      </c>
      <c r="AD486" s="31" t="e">
        <f t="shared" si="124"/>
        <v>#N/A</v>
      </c>
      <c r="AE486" s="9">
        <f t="shared" si="108"/>
        <v>0</v>
      </c>
      <c r="AF486" s="9">
        <f t="shared" si="109"/>
        <v>0</v>
      </c>
      <c r="AG486" s="9">
        <f t="shared" si="110"/>
        <v>0</v>
      </c>
      <c r="AH486" s="40">
        <f t="shared" si="132"/>
        <v>0</v>
      </c>
      <c r="AI486" s="9">
        <f t="shared" si="133"/>
        <v>0</v>
      </c>
    </row>
    <row r="487" spans="1:35" x14ac:dyDescent="0.25">
      <c r="A487" s="1">
        <f t="shared" si="125"/>
        <v>0</v>
      </c>
      <c r="B487" s="1" t="str">
        <f>IF('PASTE DATA HERE'!$D287="","",'PASTE DATA HERE'!A287)</f>
        <v/>
      </c>
      <c r="C487" s="1" t="str">
        <f>IF('PASTE DATA HERE'!$D287="","",'PASTE DATA HERE'!B287)</f>
        <v/>
      </c>
      <c r="D487" s="1" t="str">
        <f>IF('PASTE DATA HERE'!$D287="","",'PASTE DATA HERE'!C287)</f>
        <v/>
      </c>
      <c r="E487" s="1" t="str">
        <f>IF('PASTE DATA HERE'!$D287="","",'PASTE DATA HERE'!D287)</f>
        <v/>
      </c>
      <c r="F487" s="1"/>
      <c r="G487" s="1"/>
      <c r="H487" s="1">
        <v>285</v>
      </c>
      <c r="I487" s="1" t="str">
        <f t="shared" si="126"/>
        <v>ZZZZZZZZZ</v>
      </c>
      <c r="J487">
        <f t="shared" si="111"/>
        <v>35000000000000</v>
      </c>
      <c r="K487">
        <f t="shared" si="112"/>
        <v>350000000000</v>
      </c>
      <c r="L487">
        <f t="shared" si="113"/>
        <v>3500000000</v>
      </c>
      <c r="M487">
        <f t="shared" si="114"/>
        <v>35000000</v>
      </c>
      <c r="N487">
        <f t="shared" si="115"/>
        <v>350000</v>
      </c>
      <c r="O487">
        <f t="shared" si="116"/>
        <v>3500</v>
      </c>
      <c r="P487">
        <f t="shared" si="117"/>
        <v>35</v>
      </c>
      <c r="Q487" s="31">
        <f t="shared" si="127"/>
        <v>135353535353535</v>
      </c>
      <c r="R487" s="31" t="str">
        <f t="shared" si="118"/>
        <v/>
      </c>
      <c r="S487" s="1" t="str">
        <f t="shared" si="128"/>
        <v/>
      </c>
      <c r="T487" s="1" t="str">
        <f t="shared" si="129"/>
        <v/>
      </c>
      <c r="U487" s="1" t="str">
        <f t="shared" si="130"/>
        <v/>
      </c>
      <c r="V487" s="1"/>
      <c r="W487">
        <f t="shared" si="131"/>
        <v>285</v>
      </c>
      <c r="X487" s="31" t="e">
        <f t="array" ref="X487">VLOOKUP(MIN(IF($Q$203:$Q$806&gt;X486,$Q$203:$Q$806)),$Q$203:$Q$806,1,FALSE)</f>
        <v>#N/A</v>
      </c>
      <c r="Y487" s="31" t="e">
        <f t="shared" si="119"/>
        <v>#N/A</v>
      </c>
      <c r="Z487" s="31" t="e">
        <f t="shared" si="120"/>
        <v>#N/A</v>
      </c>
      <c r="AA487" s="31" t="e">
        <f t="shared" si="121"/>
        <v>#N/A</v>
      </c>
      <c r="AB487" s="31" t="e">
        <f t="shared" si="122"/>
        <v>#N/A</v>
      </c>
      <c r="AC487" s="31" t="e">
        <f t="shared" si="123"/>
        <v>#N/A</v>
      </c>
      <c r="AD487" s="31" t="e">
        <f t="shared" si="124"/>
        <v>#N/A</v>
      </c>
      <c r="AE487" s="10">
        <f t="shared" si="108"/>
        <v>0</v>
      </c>
      <c r="AF487" s="10">
        <f t="shared" si="109"/>
        <v>0</v>
      </c>
      <c r="AG487" s="10">
        <f t="shared" si="110"/>
        <v>0</v>
      </c>
      <c r="AH487" s="40">
        <f t="shared" si="132"/>
        <v>0</v>
      </c>
      <c r="AI487" s="9">
        <f t="shared" si="133"/>
        <v>0</v>
      </c>
    </row>
    <row r="488" spans="1:35" x14ac:dyDescent="0.25">
      <c r="A488" s="1">
        <f t="shared" si="125"/>
        <v>0</v>
      </c>
      <c r="B488" s="1" t="str">
        <f>IF('PASTE DATA HERE'!$D288="","",'PASTE DATA HERE'!A288)</f>
        <v/>
      </c>
      <c r="C488" s="1" t="str">
        <f>IF('PASTE DATA HERE'!$D288="","",'PASTE DATA HERE'!B288)</f>
        <v/>
      </c>
      <c r="D488" s="1" t="str">
        <f>IF('PASTE DATA HERE'!$D288="","",'PASTE DATA HERE'!C288)</f>
        <v/>
      </c>
      <c r="E488" s="1" t="str">
        <f>IF('PASTE DATA HERE'!$D288="","",'PASTE DATA HERE'!D288)</f>
        <v/>
      </c>
      <c r="F488" s="1"/>
      <c r="G488" s="1"/>
      <c r="H488" s="1">
        <v>286</v>
      </c>
      <c r="I488" s="1" t="str">
        <f t="shared" si="126"/>
        <v>ZZZZZZZZZ</v>
      </c>
      <c r="J488">
        <f t="shared" si="111"/>
        <v>35000000000000</v>
      </c>
      <c r="K488">
        <f t="shared" si="112"/>
        <v>350000000000</v>
      </c>
      <c r="L488">
        <f t="shared" si="113"/>
        <v>3500000000</v>
      </c>
      <c r="M488">
        <f t="shared" si="114"/>
        <v>35000000</v>
      </c>
      <c r="N488">
        <f t="shared" si="115"/>
        <v>350000</v>
      </c>
      <c r="O488">
        <f t="shared" si="116"/>
        <v>3500</v>
      </c>
      <c r="P488">
        <f t="shared" si="117"/>
        <v>35</v>
      </c>
      <c r="Q488" s="31">
        <f t="shared" si="127"/>
        <v>135353535353535</v>
      </c>
      <c r="R488" s="31" t="str">
        <f t="shared" si="118"/>
        <v/>
      </c>
      <c r="S488" s="1" t="str">
        <f t="shared" si="128"/>
        <v/>
      </c>
      <c r="T488" s="1" t="str">
        <f t="shared" si="129"/>
        <v/>
      </c>
      <c r="U488" s="1" t="str">
        <f t="shared" si="130"/>
        <v/>
      </c>
      <c r="V488" s="1"/>
      <c r="W488">
        <f t="shared" si="131"/>
        <v>286</v>
      </c>
      <c r="X488" s="31" t="e">
        <f t="array" ref="X488">VLOOKUP(MIN(IF($Q$203:$Q$806&gt;X487,$Q$203:$Q$806)),$Q$203:$Q$806,1,FALSE)</f>
        <v>#N/A</v>
      </c>
      <c r="Y488" s="31" t="e">
        <f t="shared" si="119"/>
        <v>#N/A</v>
      </c>
      <c r="Z488" s="31" t="e">
        <f t="shared" si="120"/>
        <v>#N/A</v>
      </c>
      <c r="AA488" s="31" t="e">
        <f t="shared" si="121"/>
        <v>#N/A</v>
      </c>
      <c r="AB488" s="31" t="e">
        <f t="shared" si="122"/>
        <v>#N/A</v>
      </c>
      <c r="AC488" s="31" t="e">
        <f t="shared" si="123"/>
        <v>#N/A</v>
      </c>
      <c r="AD488" s="31" t="e">
        <f t="shared" si="124"/>
        <v>#N/A</v>
      </c>
      <c r="AE488" s="9">
        <f t="shared" si="108"/>
        <v>0</v>
      </c>
      <c r="AF488" s="9">
        <f t="shared" si="109"/>
        <v>0</v>
      </c>
      <c r="AG488" s="9">
        <f t="shared" si="110"/>
        <v>0</v>
      </c>
      <c r="AH488" s="40">
        <f t="shared" si="132"/>
        <v>0</v>
      </c>
      <c r="AI488" s="9">
        <f t="shared" si="133"/>
        <v>0</v>
      </c>
    </row>
    <row r="489" spans="1:35" x14ac:dyDescent="0.25">
      <c r="A489" s="1">
        <f t="shared" si="125"/>
        <v>0</v>
      </c>
      <c r="B489" s="1" t="str">
        <f>IF('PASTE DATA HERE'!$D289="","",'PASTE DATA HERE'!A289)</f>
        <v/>
      </c>
      <c r="C489" s="1" t="str">
        <f>IF('PASTE DATA HERE'!$D289="","",'PASTE DATA HERE'!B289)</f>
        <v/>
      </c>
      <c r="D489" s="1" t="str">
        <f>IF('PASTE DATA HERE'!$D289="","",'PASTE DATA HERE'!C289)</f>
        <v/>
      </c>
      <c r="E489" s="1" t="str">
        <f>IF('PASTE DATA HERE'!$D289="","",'PASTE DATA HERE'!D289)</f>
        <v/>
      </c>
      <c r="F489" s="1"/>
      <c r="G489" s="1"/>
      <c r="H489" s="1">
        <v>287</v>
      </c>
      <c r="I489" s="1" t="str">
        <f t="shared" si="126"/>
        <v>ZZZZZZZZZ</v>
      </c>
      <c r="J489">
        <f t="shared" si="111"/>
        <v>35000000000000</v>
      </c>
      <c r="K489">
        <f t="shared" si="112"/>
        <v>350000000000</v>
      </c>
      <c r="L489">
        <f t="shared" si="113"/>
        <v>3500000000</v>
      </c>
      <c r="M489">
        <f t="shared" si="114"/>
        <v>35000000</v>
      </c>
      <c r="N489">
        <f t="shared" si="115"/>
        <v>350000</v>
      </c>
      <c r="O489">
        <f t="shared" si="116"/>
        <v>3500</v>
      </c>
      <c r="P489">
        <f t="shared" si="117"/>
        <v>35</v>
      </c>
      <c r="Q489" s="31">
        <f t="shared" si="127"/>
        <v>135353535353535</v>
      </c>
      <c r="R489" s="31" t="str">
        <f t="shared" si="118"/>
        <v/>
      </c>
      <c r="S489" s="1" t="str">
        <f t="shared" si="128"/>
        <v/>
      </c>
      <c r="T489" s="1" t="str">
        <f t="shared" si="129"/>
        <v/>
      </c>
      <c r="U489" s="1" t="str">
        <f t="shared" si="130"/>
        <v/>
      </c>
      <c r="V489" s="1"/>
      <c r="W489">
        <f t="shared" si="131"/>
        <v>287</v>
      </c>
      <c r="X489" s="31" t="e">
        <f t="array" ref="X489">VLOOKUP(MIN(IF($Q$203:$Q$806&gt;X488,$Q$203:$Q$806)),$Q$203:$Q$806,1,FALSE)</f>
        <v>#N/A</v>
      </c>
      <c r="Y489" s="31" t="e">
        <f t="shared" si="119"/>
        <v>#N/A</v>
      </c>
      <c r="Z489" s="31" t="e">
        <f t="shared" si="120"/>
        <v>#N/A</v>
      </c>
      <c r="AA489" s="31" t="e">
        <f t="shared" si="121"/>
        <v>#N/A</v>
      </c>
      <c r="AB489" s="31" t="e">
        <f t="shared" si="122"/>
        <v>#N/A</v>
      </c>
      <c r="AC489" s="31" t="e">
        <f t="shared" si="123"/>
        <v>#N/A</v>
      </c>
      <c r="AD489" s="31" t="e">
        <f t="shared" si="124"/>
        <v>#N/A</v>
      </c>
      <c r="AE489" s="10">
        <f t="shared" si="108"/>
        <v>0</v>
      </c>
      <c r="AF489" s="10">
        <f t="shared" si="109"/>
        <v>0</v>
      </c>
      <c r="AG489" s="10">
        <f t="shared" si="110"/>
        <v>0</v>
      </c>
      <c r="AH489" s="40">
        <f t="shared" si="132"/>
        <v>0</v>
      </c>
      <c r="AI489" s="9">
        <f t="shared" si="133"/>
        <v>0</v>
      </c>
    </row>
    <row r="490" spans="1:35" x14ac:dyDescent="0.25">
      <c r="A490" s="1">
        <f t="shared" si="125"/>
        <v>0</v>
      </c>
      <c r="B490" s="1" t="str">
        <f>IF('PASTE DATA HERE'!$D290="","",'PASTE DATA HERE'!A290)</f>
        <v/>
      </c>
      <c r="C490" s="1" t="str">
        <f>IF('PASTE DATA HERE'!$D290="","",'PASTE DATA HERE'!B290)</f>
        <v/>
      </c>
      <c r="D490" s="1" t="str">
        <f>IF('PASTE DATA HERE'!$D290="","",'PASTE DATA HERE'!C290)</f>
        <v/>
      </c>
      <c r="E490" s="1" t="str">
        <f>IF('PASTE DATA HERE'!$D290="","",'PASTE DATA HERE'!D290)</f>
        <v/>
      </c>
      <c r="F490" s="1"/>
      <c r="G490" s="1"/>
      <c r="H490" s="1">
        <v>288</v>
      </c>
      <c r="I490" s="1" t="str">
        <f t="shared" si="126"/>
        <v>ZZZZZZZZZ</v>
      </c>
      <c r="J490">
        <f t="shared" si="111"/>
        <v>35000000000000</v>
      </c>
      <c r="K490">
        <f t="shared" si="112"/>
        <v>350000000000</v>
      </c>
      <c r="L490">
        <f t="shared" si="113"/>
        <v>3500000000</v>
      </c>
      <c r="M490">
        <f t="shared" si="114"/>
        <v>35000000</v>
      </c>
      <c r="N490">
        <f t="shared" si="115"/>
        <v>350000</v>
      </c>
      <c r="O490">
        <f t="shared" si="116"/>
        <v>3500</v>
      </c>
      <c r="P490">
        <f t="shared" si="117"/>
        <v>35</v>
      </c>
      <c r="Q490" s="31">
        <f t="shared" si="127"/>
        <v>135353535353535</v>
      </c>
      <c r="R490" s="31" t="str">
        <f t="shared" si="118"/>
        <v/>
      </c>
      <c r="S490" s="1" t="str">
        <f t="shared" si="128"/>
        <v/>
      </c>
      <c r="T490" s="1" t="str">
        <f t="shared" si="129"/>
        <v/>
      </c>
      <c r="U490" s="1" t="str">
        <f t="shared" si="130"/>
        <v/>
      </c>
      <c r="V490" s="1"/>
      <c r="W490">
        <f t="shared" si="131"/>
        <v>288</v>
      </c>
      <c r="X490" s="31" t="e">
        <f t="array" ref="X490">VLOOKUP(MIN(IF($Q$203:$Q$806&gt;X489,$Q$203:$Q$806)),$Q$203:$Q$806,1,FALSE)</f>
        <v>#N/A</v>
      </c>
      <c r="Y490" s="31" t="e">
        <f t="shared" si="119"/>
        <v>#N/A</v>
      </c>
      <c r="Z490" s="31" t="e">
        <f t="shared" si="120"/>
        <v>#N/A</v>
      </c>
      <c r="AA490" s="31" t="e">
        <f t="shared" si="121"/>
        <v>#N/A</v>
      </c>
      <c r="AB490" s="31" t="e">
        <f t="shared" si="122"/>
        <v>#N/A</v>
      </c>
      <c r="AC490" s="31" t="e">
        <f t="shared" si="123"/>
        <v>#N/A</v>
      </c>
      <c r="AD490" s="31" t="e">
        <f t="shared" si="124"/>
        <v>#N/A</v>
      </c>
      <c r="AE490" s="9">
        <f t="shared" si="108"/>
        <v>0</v>
      </c>
      <c r="AF490" s="9">
        <f t="shared" si="109"/>
        <v>0</v>
      </c>
      <c r="AG490" s="9">
        <f t="shared" si="110"/>
        <v>0</v>
      </c>
      <c r="AH490" s="40">
        <f t="shared" si="132"/>
        <v>0</v>
      </c>
      <c r="AI490" s="9">
        <f t="shared" si="133"/>
        <v>0</v>
      </c>
    </row>
    <row r="491" spans="1:35" x14ac:dyDescent="0.25">
      <c r="A491" s="1">
        <f t="shared" si="125"/>
        <v>0</v>
      </c>
      <c r="B491" s="1" t="str">
        <f>IF('PASTE DATA HERE'!$D291="","",'PASTE DATA HERE'!A291)</f>
        <v/>
      </c>
      <c r="C491" s="1" t="str">
        <f>IF('PASTE DATA HERE'!$D291="","",'PASTE DATA HERE'!B291)</f>
        <v/>
      </c>
      <c r="D491" s="1" t="str">
        <f>IF('PASTE DATA HERE'!$D291="","",'PASTE DATA HERE'!C291)</f>
        <v/>
      </c>
      <c r="E491" s="1" t="str">
        <f>IF('PASTE DATA HERE'!$D291="","",'PASTE DATA HERE'!D291)</f>
        <v/>
      </c>
      <c r="F491" s="1"/>
      <c r="G491" s="1"/>
      <c r="H491" s="1">
        <v>289</v>
      </c>
      <c r="I491" s="1" t="str">
        <f t="shared" si="126"/>
        <v>ZZZZZZZZZ</v>
      </c>
      <c r="J491">
        <f t="shared" si="111"/>
        <v>35000000000000</v>
      </c>
      <c r="K491">
        <f t="shared" si="112"/>
        <v>350000000000</v>
      </c>
      <c r="L491">
        <f t="shared" si="113"/>
        <v>3500000000</v>
      </c>
      <c r="M491">
        <f t="shared" si="114"/>
        <v>35000000</v>
      </c>
      <c r="N491">
        <f t="shared" si="115"/>
        <v>350000</v>
      </c>
      <c r="O491">
        <f t="shared" si="116"/>
        <v>3500</v>
      </c>
      <c r="P491">
        <f t="shared" si="117"/>
        <v>35</v>
      </c>
      <c r="Q491" s="31">
        <f t="shared" si="127"/>
        <v>135353535353535</v>
      </c>
      <c r="R491" s="31" t="str">
        <f t="shared" si="118"/>
        <v/>
      </c>
      <c r="S491" s="1" t="str">
        <f t="shared" si="128"/>
        <v/>
      </c>
      <c r="T491" s="1" t="str">
        <f t="shared" si="129"/>
        <v/>
      </c>
      <c r="U491" s="1" t="str">
        <f t="shared" si="130"/>
        <v/>
      </c>
      <c r="V491" s="1"/>
      <c r="W491">
        <f t="shared" si="131"/>
        <v>289</v>
      </c>
      <c r="X491" s="31" t="e">
        <f t="array" ref="X491">VLOOKUP(MIN(IF($Q$203:$Q$806&gt;X490,$Q$203:$Q$806)),$Q$203:$Q$806,1,FALSE)</f>
        <v>#N/A</v>
      </c>
      <c r="Y491" s="31" t="e">
        <f t="shared" si="119"/>
        <v>#N/A</v>
      </c>
      <c r="Z491" s="31" t="e">
        <f t="shared" si="120"/>
        <v>#N/A</v>
      </c>
      <c r="AA491" s="31" t="e">
        <f t="shared" si="121"/>
        <v>#N/A</v>
      </c>
      <c r="AB491" s="31" t="e">
        <f t="shared" si="122"/>
        <v>#N/A</v>
      </c>
      <c r="AC491" s="31" t="e">
        <f t="shared" si="123"/>
        <v>#N/A</v>
      </c>
      <c r="AD491" s="31" t="e">
        <f t="shared" si="124"/>
        <v>#N/A</v>
      </c>
      <c r="AE491" s="10">
        <f t="shared" si="108"/>
        <v>0</v>
      </c>
      <c r="AF491" s="10">
        <f t="shared" si="109"/>
        <v>0</v>
      </c>
      <c r="AG491" s="10">
        <f t="shared" si="110"/>
        <v>0</v>
      </c>
      <c r="AH491" s="40">
        <f t="shared" si="132"/>
        <v>0</v>
      </c>
      <c r="AI491" s="9">
        <f t="shared" si="133"/>
        <v>0</v>
      </c>
    </row>
    <row r="492" spans="1:35" x14ac:dyDescent="0.25">
      <c r="A492" s="1">
        <f t="shared" si="125"/>
        <v>0</v>
      </c>
      <c r="B492" s="1" t="str">
        <f>IF('PASTE DATA HERE'!$D292="","",'PASTE DATA HERE'!A292)</f>
        <v/>
      </c>
      <c r="C492" s="1" t="str">
        <f>IF('PASTE DATA HERE'!$D292="","",'PASTE DATA HERE'!B292)</f>
        <v/>
      </c>
      <c r="D492" s="1" t="str">
        <f>IF('PASTE DATA HERE'!$D292="","",'PASTE DATA HERE'!C292)</f>
        <v/>
      </c>
      <c r="E492" s="1" t="str">
        <f>IF('PASTE DATA HERE'!$D292="","",'PASTE DATA HERE'!D292)</f>
        <v/>
      </c>
      <c r="F492" s="1"/>
      <c r="G492" s="1"/>
      <c r="H492" s="1">
        <v>290</v>
      </c>
      <c r="I492" s="1" t="str">
        <f t="shared" si="126"/>
        <v>ZZZZZZZZZ</v>
      </c>
      <c r="J492">
        <f t="shared" si="111"/>
        <v>35000000000000</v>
      </c>
      <c r="K492">
        <f t="shared" si="112"/>
        <v>350000000000</v>
      </c>
      <c r="L492">
        <f t="shared" si="113"/>
        <v>3500000000</v>
      </c>
      <c r="M492">
        <f t="shared" si="114"/>
        <v>35000000</v>
      </c>
      <c r="N492">
        <f t="shared" si="115"/>
        <v>350000</v>
      </c>
      <c r="O492">
        <f t="shared" si="116"/>
        <v>3500</v>
      </c>
      <c r="P492">
        <f t="shared" si="117"/>
        <v>35</v>
      </c>
      <c r="Q492" s="31">
        <f t="shared" si="127"/>
        <v>135353535353535</v>
      </c>
      <c r="R492" s="31" t="str">
        <f t="shared" si="118"/>
        <v/>
      </c>
      <c r="S492" s="1" t="str">
        <f t="shared" si="128"/>
        <v/>
      </c>
      <c r="T492" s="1" t="str">
        <f t="shared" si="129"/>
        <v/>
      </c>
      <c r="U492" s="1" t="str">
        <f t="shared" si="130"/>
        <v/>
      </c>
      <c r="V492" s="1"/>
      <c r="W492">
        <f t="shared" si="131"/>
        <v>290</v>
      </c>
      <c r="X492" s="31" t="e">
        <f t="array" ref="X492">VLOOKUP(MIN(IF($Q$203:$Q$806&gt;X491,$Q$203:$Q$806)),$Q$203:$Q$806,1,FALSE)</f>
        <v>#N/A</v>
      </c>
      <c r="Y492" s="31" t="e">
        <f t="shared" si="119"/>
        <v>#N/A</v>
      </c>
      <c r="Z492" s="31" t="e">
        <f t="shared" si="120"/>
        <v>#N/A</v>
      </c>
      <c r="AA492" s="31" t="e">
        <f t="shared" si="121"/>
        <v>#N/A</v>
      </c>
      <c r="AB492" s="31" t="e">
        <f t="shared" si="122"/>
        <v>#N/A</v>
      </c>
      <c r="AC492" s="31" t="e">
        <f t="shared" si="123"/>
        <v>#N/A</v>
      </c>
      <c r="AD492" s="31" t="e">
        <f t="shared" si="124"/>
        <v>#N/A</v>
      </c>
      <c r="AE492" s="9">
        <f t="shared" si="108"/>
        <v>0</v>
      </c>
      <c r="AF492" s="9">
        <f t="shared" si="109"/>
        <v>0</v>
      </c>
      <c r="AG492" s="9">
        <f t="shared" si="110"/>
        <v>0</v>
      </c>
      <c r="AH492" s="40">
        <f t="shared" si="132"/>
        <v>0</v>
      </c>
      <c r="AI492" s="9">
        <f t="shared" si="133"/>
        <v>0</v>
      </c>
    </row>
    <row r="493" spans="1:35" x14ac:dyDescent="0.25">
      <c r="A493" s="1">
        <f t="shared" si="125"/>
        <v>0</v>
      </c>
      <c r="B493" s="1" t="str">
        <f>IF('PASTE DATA HERE'!$D293="","",'PASTE DATA HERE'!A293)</f>
        <v/>
      </c>
      <c r="C493" s="1" t="str">
        <f>IF('PASTE DATA HERE'!$D293="","",'PASTE DATA HERE'!B293)</f>
        <v/>
      </c>
      <c r="D493" s="1" t="str">
        <f>IF('PASTE DATA HERE'!$D293="","",'PASTE DATA HERE'!C293)</f>
        <v/>
      </c>
      <c r="E493" s="1" t="str">
        <f>IF('PASTE DATA HERE'!$D293="","",'PASTE DATA HERE'!D293)</f>
        <v/>
      </c>
      <c r="F493" s="1"/>
      <c r="G493" s="1"/>
      <c r="H493" s="1">
        <v>291</v>
      </c>
      <c r="I493" s="1" t="str">
        <f t="shared" si="126"/>
        <v>ZZZZZZZZZ</v>
      </c>
      <c r="J493">
        <f t="shared" si="111"/>
        <v>35000000000000</v>
      </c>
      <c r="K493">
        <f t="shared" si="112"/>
        <v>350000000000</v>
      </c>
      <c r="L493">
        <f t="shared" si="113"/>
        <v>3500000000</v>
      </c>
      <c r="M493">
        <f t="shared" si="114"/>
        <v>35000000</v>
      </c>
      <c r="N493">
        <f t="shared" si="115"/>
        <v>350000</v>
      </c>
      <c r="O493">
        <f t="shared" si="116"/>
        <v>3500</v>
      </c>
      <c r="P493">
        <f t="shared" si="117"/>
        <v>35</v>
      </c>
      <c r="Q493" s="31">
        <f t="shared" si="127"/>
        <v>135353535353535</v>
      </c>
      <c r="R493" s="31" t="str">
        <f t="shared" si="118"/>
        <v/>
      </c>
      <c r="S493" s="1" t="str">
        <f t="shared" si="128"/>
        <v/>
      </c>
      <c r="T493" s="1" t="str">
        <f t="shared" si="129"/>
        <v/>
      </c>
      <c r="U493" s="1" t="str">
        <f t="shared" si="130"/>
        <v/>
      </c>
      <c r="V493" s="1"/>
      <c r="W493">
        <f t="shared" si="131"/>
        <v>291</v>
      </c>
      <c r="X493" s="31" t="e">
        <f t="array" ref="X493">VLOOKUP(MIN(IF($Q$203:$Q$806&gt;X492,$Q$203:$Q$806)),$Q$203:$Q$806,1,FALSE)</f>
        <v>#N/A</v>
      </c>
      <c r="Y493" s="31" t="e">
        <f t="shared" si="119"/>
        <v>#N/A</v>
      </c>
      <c r="Z493" s="31" t="e">
        <f t="shared" si="120"/>
        <v>#N/A</v>
      </c>
      <c r="AA493" s="31" t="e">
        <f t="shared" si="121"/>
        <v>#N/A</v>
      </c>
      <c r="AB493" s="31" t="e">
        <f t="shared" si="122"/>
        <v>#N/A</v>
      </c>
      <c r="AC493" s="31" t="e">
        <f t="shared" si="123"/>
        <v>#N/A</v>
      </c>
      <c r="AD493" s="31" t="e">
        <f t="shared" si="124"/>
        <v>#N/A</v>
      </c>
      <c r="AE493" s="10">
        <f t="shared" si="108"/>
        <v>0</v>
      </c>
      <c r="AF493" s="10">
        <f t="shared" si="109"/>
        <v>0</v>
      </c>
      <c r="AG493" s="10">
        <f t="shared" si="110"/>
        <v>0</v>
      </c>
      <c r="AH493" s="40">
        <f t="shared" si="132"/>
        <v>0</v>
      </c>
      <c r="AI493" s="9">
        <f t="shared" si="133"/>
        <v>0</v>
      </c>
    </row>
    <row r="494" spans="1:35" x14ac:dyDescent="0.25">
      <c r="A494" s="1">
        <f t="shared" si="125"/>
        <v>0</v>
      </c>
      <c r="B494" s="1" t="str">
        <f>IF('PASTE DATA HERE'!$D294="","",'PASTE DATA HERE'!A294)</f>
        <v/>
      </c>
      <c r="C494" s="1" t="str">
        <f>IF('PASTE DATA HERE'!$D294="","",'PASTE DATA HERE'!B294)</f>
        <v/>
      </c>
      <c r="D494" s="1" t="str">
        <f>IF('PASTE DATA HERE'!$D294="","",'PASTE DATA HERE'!C294)</f>
        <v/>
      </c>
      <c r="E494" s="1" t="str">
        <f>IF('PASTE DATA HERE'!$D294="","",'PASTE DATA HERE'!D294)</f>
        <v/>
      </c>
      <c r="F494" s="1"/>
      <c r="G494" s="1"/>
      <c r="H494" s="1">
        <v>292</v>
      </c>
      <c r="I494" s="1" t="str">
        <f t="shared" si="126"/>
        <v>ZZZZZZZZZ</v>
      </c>
      <c r="J494">
        <f t="shared" si="111"/>
        <v>35000000000000</v>
      </c>
      <c r="K494">
        <f t="shared" si="112"/>
        <v>350000000000</v>
      </c>
      <c r="L494">
        <f t="shared" si="113"/>
        <v>3500000000</v>
      </c>
      <c r="M494">
        <f t="shared" si="114"/>
        <v>35000000</v>
      </c>
      <c r="N494">
        <f t="shared" si="115"/>
        <v>350000</v>
      </c>
      <c r="O494">
        <f t="shared" si="116"/>
        <v>3500</v>
      </c>
      <c r="P494">
        <f t="shared" si="117"/>
        <v>35</v>
      </c>
      <c r="Q494" s="31">
        <f t="shared" si="127"/>
        <v>135353535353535</v>
      </c>
      <c r="R494" s="31" t="str">
        <f t="shared" si="118"/>
        <v/>
      </c>
      <c r="S494" s="1" t="str">
        <f t="shared" si="128"/>
        <v/>
      </c>
      <c r="T494" s="1" t="str">
        <f t="shared" si="129"/>
        <v/>
      </c>
      <c r="U494" s="1" t="str">
        <f t="shared" si="130"/>
        <v/>
      </c>
      <c r="V494" s="1"/>
      <c r="W494">
        <f t="shared" si="131"/>
        <v>292</v>
      </c>
      <c r="X494" s="31" t="e">
        <f t="array" ref="X494">VLOOKUP(MIN(IF($Q$203:$Q$806&gt;X493,$Q$203:$Q$806)),$Q$203:$Q$806,1,FALSE)</f>
        <v>#N/A</v>
      </c>
      <c r="Y494" s="31" t="e">
        <f t="shared" si="119"/>
        <v>#N/A</v>
      </c>
      <c r="Z494" s="31" t="e">
        <f t="shared" si="120"/>
        <v>#N/A</v>
      </c>
      <c r="AA494" s="31" t="e">
        <f t="shared" si="121"/>
        <v>#N/A</v>
      </c>
      <c r="AB494" s="31" t="e">
        <f t="shared" si="122"/>
        <v>#N/A</v>
      </c>
      <c r="AC494" s="31" t="e">
        <f t="shared" si="123"/>
        <v>#N/A</v>
      </c>
      <c r="AD494" s="31" t="e">
        <f t="shared" si="124"/>
        <v>#N/A</v>
      </c>
      <c r="AE494" s="9">
        <f t="shared" si="108"/>
        <v>0</v>
      </c>
      <c r="AF494" s="9">
        <f t="shared" si="109"/>
        <v>0</v>
      </c>
      <c r="AG494" s="9">
        <f t="shared" si="110"/>
        <v>0</v>
      </c>
      <c r="AH494" s="40">
        <f t="shared" si="132"/>
        <v>0</v>
      </c>
      <c r="AI494" s="9">
        <f t="shared" si="133"/>
        <v>0</v>
      </c>
    </row>
    <row r="495" spans="1:35" x14ac:dyDescent="0.25">
      <c r="A495" s="1">
        <f t="shared" si="125"/>
        <v>0</v>
      </c>
      <c r="B495" s="1" t="str">
        <f>IF('PASTE DATA HERE'!$D295="","",'PASTE DATA HERE'!A295)</f>
        <v/>
      </c>
      <c r="C495" s="1" t="str">
        <f>IF('PASTE DATA HERE'!$D295="","",'PASTE DATA HERE'!B295)</f>
        <v/>
      </c>
      <c r="D495" s="1" t="str">
        <f>IF('PASTE DATA HERE'!$D295="","",'PASTE DATA HERE'!C295)</f>
        <v/>
      </c>
      <c r="E495" s="1" t="str">
        <f>IF('PASTE DATA HERE'!$D295="","",'PASTE DATA HERE'!D295)</f>
        <v/>
      </c>
      <c r="F495" s="1"/>
      <c r="G495" s="1"/>
      <c r="H495" s="1">
        <v>293</v>
      </c>
      <c r="I495" s="1" t="str">
        <f t="shared" si="126"/>
        <v>ZZZZZZZZZ</v>
      </c>
      <c r="J495">
        <f t="shared" si="111"/>
        <v>35000000000000</v>
      </c>
      <c r="K495">
        <f t="shared" si="112"/>
        <v>350000000000</v>
      </c>
      <c r="L495">
        <f t="shared" si="113"/>
        <v>3500000000</v>
      </c>
      <c r="M495">
        <f t="shared" si="114"/>
        <v>35000000</v>
      </c>
      <c r="N495">
        <f t="shared" si="115"/>
        <v>350000</v>
      </c>
      <c r="O495">
        <f t="shared" si="116"/>
        <v>3500</v>
      </c>
      <c r="P495">
        <f t="shared" si="117"/>
        <v>35</v>
      </c>
      <c r="Q495" s="31">
        <f t="shared" si="127"/>
        <v>135353535353535</v>
      </c>
      <c r="R495" s="31" t="str">
        <f t="shared" si="118"/>
        <v/>
      </c>
      <c r="S495" s="1" t="str">
        <f t="shared" si="128"/>
        <v/>
      </c>
      <c r="T495" s="1" t="str">
        <f t="shared" si="129"/>
        <v/>
      </c>
      <c r="U495" s="1" t="str">
        <f t="shared" si="130"/>
        <v/>
      </c>
      <c r="V495" s="1"/>
      <c r="W495">
        <f t="shared" si="131"/>
        <v>293</v>
      </c>
      <c r="X495" s="31" t="e">
        <f t="array" ref="X495">VLOOKUP(MIN(IF($Q$203:$Q$806&gt;X494,$Q$203:$Q$806)),$Q$203:$Q$806,1,FALSE)</f>
        <v>#N/A</v>
      </c>
      <c r="Y495" s="31" t="e">
        <f t="shared" si="119"/>
        <v>#N/A</v>
      </c>
      <c r="Z495" s="31" t="e">
        <f t="shared" si="120"/>
        <v>#N/A</v>
      </c>
      <c r="AA495" s="31" t="e">
        <f t="shared" si="121"/>
        <v>#N/A</v>
      </c>
      <c r="AB495" s="31" t="e">
        <f t="shared" si="122"/>
        <v>#N/A</v>
      </c>
      <c r="AC495" s="31" t="e">
        <f t="shared" si="123"/>
        <v>#N/A</v>
      </c>
      <c r="AD495" s="31" t="e">
        <f t="shared" si="124"/>
        <v>#N/A</v>
      </c>
      <c r="AE495" s="10">
        <f t="shared" si="108"/>
        <v>0</v>
      </c>
      <c r="AF495" s="10">
        <f t="shared" si="109"/>
        <v>0</v>
      </c>
      <c r="AG495" s="10">
        <f t="shared" si="110"/>
        <v>0</v>
      </c>
      <c r="AH495" s="40">
        <f t="shared" si="132"/>
        <v>0</v>
      </c>
      <c r="AI495" s="9">
        <f t="shared" si="133"/>
        <v>0</v>
      </c>
    </row>
    <row r="496" spans="1:35" x14ac:dyDescent="0.25">
      <c r="A496" s="1">
        <f t="shared" si="125"/>
        <v>0</v>
      </c>
      <c r="B496" s="1" t="str">
        <f>IF('PASTE DATA HERE'!$D296="","",'PASTE DATA HERE'!A296)</f>
        <v/>
      </c>
      <c r="C496" s="1" t="str">
        <f>IF('PASTE DATA HERE'!$D296="","",'PASTE DATA HERE'!B296)</f>
        <v/>
      </c>
      <c r="D496" s="1" t="str">
        <f>IF('PASTE DATA HERE'!$D296="","",'PASTE DATA HERE'!C296)</f>
        <v/>
      </c>
      <c r="E496" s="1" t="str">
        <f>IF('PASTE DATA HERE'!$D296="","",'PASTE DATA HERE'!D296)</f>
        <v/>
      </c>
      <c r="F496" s="1"/>
      <c r="G496" s="1"/>
      <c r="H496" s="1">
        <v>294</v>
      </c>
      <c r="I496" s="1" t="str">
        <f t="shared" si="126"/>
        <v>ZZZZZZZZZ</v>
      </c>
      <c r="J496">
        <f t="shared" si="111"/>
        <v>35000000000000</v>
      </c>
      <c r="K496">
        <f t="shared" si="112"/>
        <v>350000000000</v>
      </c>
      <c r="L496">
        <f t="shared" si="113"/>
        <v>3500000000</v>
      </c>
      <c r="M496">
        <f t="shared" si="114"/>
        <v>35000000</v>
      </c>
      <c r="N496">
        <f t="shared" si="115"/>
        <v>350000</v>
      </c>
      <c r="O496">
        <f t="shared" si="116"/>
        <v>3500</v>
      </c>
      <c r="P496">
        <f t="shared" si="117"/>
        <v>35</v>
      </c>
      <c r="Q496" s="31">
        <f t="shared" si="127"/>
        <v>135353535353535</v>
      </c>
      <c r="R496" s="31" t="str">
        <f t="shared" si="118"/>
        <v/>
      </c>
      <c r="S496" s="1" t="str">
        <f t="shared" si="128"/>
        <v/>
      </c>
      <c r="T496" s="1" t="str">
        <f t="shared" si="129"/>
        <v/>
      </c>
      <c r="U496" s="1" t="str">
        <f t="shared" si="130"/>
        <v/>
      </c>
      <c r="V496" s="1"/>
      <c r="W496">
        <f t="shared" si="131"/>
        <v>294</v>
      </c>
      <c r="X496" s="31" t="e">
        <f t="array" ref="X496">VLOOKUP(MIN(IF($Q$203:$Q$806&gt;X495,$Q$203:$Q$806)),$Q$203:$Q$806,1,FALSE)</f>
        <v>#N/A</v>
      </c>
      <c r="Y496" s="31" t="e">
        <f t="shared" si="119"/>
        <v>#N/A</v>
      </c>
      <c r="Z496" s="31" t="e">
        <f t="shared" si="120"/>
        <v>#N/A</v>
      </c>
      <c r="AA496" s="31" t="e">
        <f t="shared" si="121"/>
        <v>#N/A</v>
      </c>
      <c r="AB496" s="31" t="e">
        <f t="shared" si="122"/>
        <v>#N/A</v>
      </c>
      <c r="AC496" s="31" t="e">
        <f t="shared" si="123"/>
        <v>#N/A</v>
      </c>
      <c r="AD496" s="31" t="e">
        <f t="shared" si="124"/>
        <v>#N/A</v>
      </c>
      <c r="AE496" s="9">
        <f t="shared" si="108"/>
        <v>0</v>
      </c>
      <c r="AF496" s="9">
        <f t="shared" si="109"/>
        <v>0</v>
      </c>
      <c r="AG496" s="9">
        <f t="shared" si="110"/>
        <v>0</v>
      </c>
      <c r="AH496" s="40">
        <f t="shared" si="132"/>
        <v>0</v>
      </c>
      <c r="AI496" s="9">
        <f t="shared" si="133"/>
        <v>0</v>
      </c>
    </row>
    <row r="497" spans="1:35" x14ac:dyDescent="0.25">
      <c r="A497" s="1">
        <f t="shared" si="125"/>
        <v>0</v>
      </c>
      <c r="B497" s="1" t="str">
        <f>IF('PASTE DATA HERE'!$D297="","",'PASTE DATA HERE'!A297)</f>
        <v/>
      </c>
      <c r="C497" s="1" t="str">
        <f>IF('PASTE DATA HERE'!$D297="","",'PASTE DATA HERE'!B297)</f>
        <v/>
      </c>
      <c r="D497" s="1" t="str">
        <f>IF('PASTE DATA HERE'!$D297="","",'PASTE DATA HERE'!C297)</f>
        <v/>
      </c>
      <c r="E497" s="1" t="str">
        <f>IF('PASTE DATA HERE'!$D297="","",'PASTE DATA HERE'!D297)</f>
        <v/>
      </c>
      <c r="F497" s="1"/>
      <c r="G497" s="1"/>
      <c r="H497" s="1">
        <v>295</v>
      </c>
      <c r="I497" s="1" t="str">
        <f t="shared" si="126"/>
        <v>ZZZZZZZZZ</v>
      </c>
      <c r="J497">
        <f t="shared" si="111"/>
        <v>35000000000000</v>
      </c>
      <c r="K497">
        <f t="shared" si="112"/>
        <v>350000000000</v>
      </c>
      <c r="L497">
        <f t="shared" si="113"/>
        <v>3500000000</v>
      </c>
      <c r="M497">
        <f t="shared" si="114"/>
        <v>35000000</v>
      </c>
      <c r="N497">
        <f t="shared" si="115"/>
        <v>350000</v>
      </c>
      <c r="O497">
        <f t="shared" si="116"/>
        <v>3500</v>
      </c>
      <c r="P497">
        <f t="shared" si="117"/>
        <v>35</v>
      </c>
      <c r="Q497" s="31">
        <f t="shared" si="127"/>
        <v>135353535353535</v>
      </c>
      <c r="R497" s="31" t="str">
        <f t="shared" si="118"/>
        <v/>
      </c>
      <c r="S497" s="1" t="str">
        <f t="shared" si="128"/>
        <v/>
      </c>
      <c r="T497" s="1" t="str">
        <f t="shared" si="129"/>
        <v/>
      </c>
      <c r="U497" s="1" t="str">
        <f t="shared" si="130"/>
        <v/>
      </c>
      <c r="V497" s="1"/>
      <c r="W497">
        <f t="shared" si="131"/>
        <v>295</v>
      </c>
      <c r="X497" s="31" t="e">
        <f t="array" ref="X497">VLOOKUP(MIN(IF($Q$203:$Q$806&gt;X496,$Q$203:$Q$806)),$Q$203:$Q$806,1,FALSE)</f>
        <v>#N/A</v>
      </c>
      <c r="Y497" s="31" t="e">
        <f t="shared" si="119"/>
        <v>#N/A</v>
      </c>
      <c r="Z497" s="31" t="e">
        <f t="shared" si="120"/>
        <v>#N/A</v>
      </c>
      <c r="AA497" s="31" t="e">
        <f t="shared" si="121"/>
        <v>#N/A</v>
      </c>
      <c r="AB497" s="31" t="e">
        <f t="shared" si="122"/>
        <v>#N/A</v>
      </c>
      <c r="AC497" s="31" t="e">
        <f t="shared" si="123"/>
        <v>#N/A</v>
      </c>
      <c r="AD497" s="31" t="e">
        <f t="shared" si="124"/>
        <v>#N/A</v>
      </c>
      <c r="AE497" s="10">
        <f t="shared" si="108"/>
        <v>0</v>
      </c>
      <c r="AF497" s="10">
        <f t="shared" si="109"/>
        <v>0</v>
      </c>
      <c r="AG497" s="10">
        <f t="shared" si="110"/>
        <v>0</v>
      </c>
      <c r="AH497" s="40">
        <f t="shared" si="132"/>
        <v>0</v>
      </c>
      <c r="AI497" s="9">
        <f t="shared" si="133"/>
        <v>0</v>
      </c>
    </row>
    <row r="498" spans="1:35" x14ac:dyDescent="0.25">
      <c r="A498" s="1">
        <f t="shared" si="125"/>
        <v>0</v>
      </c>
      <c r="B498" s="1" t="str">
        <f>IF('PASTE DATA HERE'!$D298="","",'PASTE DATA HERE'!A298)</f>
        <v/>
      </c>
      <c r="C498" s="1" t="str">
        <f>IF('PASTE DATA HERE'!$D298="","",'PASTE DATA HERE'!B298)</f>
        <v/>
      </c>
      <c r="D498" s="1" t="str">
        <f>IF('PASTE DATA HERE'!$D298="","",'PASTE DATA HERE'!C298)</f>
        <v/>
      </c>
      <c r="E498" s="1" t="str">
        <f>IF('PASTE DATA HERE'!$D298="","",'PASTE DATA HERE'!D298)</f>
        <v/>
      </c>
      <c r="F498" s="1"/>
      <c r="G498" s="1"/>
      <c r="H498" s="1">
        <v>296</v>
      </c>
      <c r="I498" s="1" t="str">
        <f t="shared" si="126"/>
        <v>ZZZZZZZZZ</v>
      </c>
      <c r="J498">
        <f t="shared" si="111"/>
        <v>35000000000000</v>
      </c>
      <c r="K498">
        <f t="shared" si="112"/>
        <v>350000000000</v>
      </c>
      <c r="L498">
        <f t="shared" si="113"/>
        <v>3500000000</v>
      </c>
      <c r="M498">
        <f t="shared" si="114"/>
        <v>35000000</v>
      </c>
      <c r="N498">
        <f t="shared" si="115"/>
        <v>350000</v>
      </c>
      <c r="O498">
        <f t="shared" si="116"/>
        <v>3500</v>
      </c>
      <c r="P498">
        <f t="shared" si="117"/>
        <v>35</v>
      </c>
      <c r="Q498" s="31">
        <f t="shared" si="127"/>
        <v>135353535353535</v>
      </c>
      <c r="R498" s="31" t="str">
        <f t="shared" si="118"/>
        <v/>
      </c>
      <c r="S498" s="1" t="str">
        <f t="shared" si="128"/>
        <v/>
      </c>
      <c r="T498" s="1" t="str">
        <f t="shared" si="129"/>
        <v/>
      </c>
      <c r="U498" s="1" t="str">
        <f t="shared" si="130"/>
        <v/>
      </c>
      <c r="V498" s="1"/>
      <c r="W498">
        <f t="shared" si="131"/>
        <v>296</v>
      </c>
      <c r="X498" s="31" t="e">
        <f t="array" ref="X498">VLOOKUP(MIN(IF($Q$203:$Q$806&gt;X497,$Q$203:$Q$806)),$Q$203:$Q$806,1,FALSE)</f>
        <v>#N/A</v>
      </c>
      <c r="Y498" s="31" t="e">
        <f t="shared" si="119"/>
        <v>#N/A</v>
      </c>
      <c r="Z498" s="31" t="e">
        <f t="shared" si="120"/>
        <v>#N/A</v>
      </c>
      <c r="AA498" s="31" t="e">
        <f t="shared" si="121"/>
        <v>#N/A</v>
      </c>
      <c r="AB498" s="31" t="e">
        <f t="shared" si="122"/>
        <v>#N/A</v>
      </c>
      <c r="AC498" s="31" t="e">
        <f t="shared" si="123"/>
        <v>#N/A</v>
      </c>
      <c r="AD498" s="31" t="e">
        <f t="shared" si="124"/>
        <v>#N/A</v>
      </c>
      <c r="AE498" s="9">
        <f t="shared" si="108"/>
        <v>0</v>
      </c>
      <c r="AF498" s="9">
        <f t="shared" si="109"/>
        <v>0</v>
      </c>
      <c r="AG498" s="9">
        <f t="shared" si="110"/>
        <v>0</v>
      </c>
      <c r="AH498" s="40">
        <f t="shared" si="132"/>
        <v>0</v>
      </c>
      <c r="AI498" s="9">
        <f t="shared" si="133"/>
        <v>0</v>
      </c>
    </row>
    <row r="499" spans="1:35" x14ac:dyDescent="0.25">
      <c r="A499" s="1">
        <f t="shared" si="125"/>
        <v>0</v>
      </c>
      <c r="B499" s="1" t="str">
        <f>IF('PASTE DATA HERE'!$D299="","",'PASTE DATA HERE'!A299)</f>
        <v/>
      </c>
      <c r="C499" s="1" t="str">
        <f>IF('PASTE DATA HERE'!$D299="","",'PASTE DATA HERE'!B299)</f>
        <v/>
      </c>
      <c r="D499" s="1" t="str">
        <f>IF('PASTE DATA HERE'!$D299="","",'PASTE DATA HERE'!C299)</f>
        <v/>
      </c>
      <c r="E499" s="1" t="str">
        <f>IF('PASTE DATA HERE'!$D299="","",'PASTE DATA HERE'!D299)</f>
        <v/>
      </c>
      <c r="F499" s="1"/>
      <c r="G499" s="1"/>
      <c r="H499" s="1">
        <v>297</v>
      </c>
      <c r="I499" s="1" t="str">
        <f t="shared" si="126"/>
        <v>ZZZZZZZZZ</v>
      </c>
      <c r="J499">
        <f t="shared" si="111"/>
        <v>35000000000000</v>
      </c>
      <c r="K499">
        <f t="shared" si="112"/>
        <v>350000000000</v>
      </c>
      <c r="L499">
        <f t="shared" si="113"/>
        <v>3500000000</v>
      </c>
      <c r="M499">
        <f t="shared" si="114"/>
        <v>35000000</v>
      </c>
      <c r="N499">
        <f t="shared" si="115"/>
        <v>350000</v>
      </c>
      <c r="O499">
        <f t="shared" si="116"/>
        <v>3500</v>
      </c>
      <c r="P499">
        <f t="shared" si="117"/>
        <v>35</v>
      </c>
      <c r="Q499" s="31">
        <f t="shared" si="127"/>
        <v>135353535353535</v>
      </c>
      <c r="R499" s="31" t="str">
        <f t="shared" si="118"/>
        <v/>
      </c>
      <c r="S499" s="1" t="str">
        <f t="shared" si="128"/>
        <v/>
      </c>
      <c r="T499" s="1" t="str">
        <f t="shared" si="129"/>
        <v/>
      </c>
      <c r="U499" s="1" t="str">
        <f t="shared" si="130"/>
        <v/>
      </c>
      <c r="V499" s="1"/>
      <c r="W499">
        <f t="shared" si="131"/>
        <v>297</v>
      </c>
      <c r="X499" s="31" t="e">
        <f t="array" ref="X499">VLOOKUP(MIN(IF($Q$203:$Q$806&gt;X498,$Q$203:$Q$806)),$Q$203:$Q$806,1,FALSE)</f>
        <v>#N/A</v>
      </c>
      <c r="Y499" s="31" t="e">
        <f t="shared" si="119"/>
        <v>#N/A</v>
      </c>
      <c r="Z499" s="31" t="e">
        <f t="shared" si="120"/>
        <v>#N/A</v>
      </c>
      <c r="AA499" s="31" t="e">
        <f t="shared" si="121"/>
        <v>#N/A</v>
      </c>
      <c r="AB499" s="31" t="e">
        <f t="shared" si="122"/>
        <v>#N/A</v>
      </c>
      <c r="AC499" s="31" t="e">
        <f t="shared" si="123"/>
        <v>#N/A</v>
      </c>
      <c r="AD499" s="31" t="e">
        <f t="shared" si="124"/>
        <v>#N/A</v>
      </c>
      <c r="AE499" s="10">
        <f t="shared" si="108"/>
        <v>0</v>
      </c>
      <c r="AF499" s="10">
        <f t="shared" si="109"/>
        <v>0</v>
      </c>
      <c r="AG499" s="10">
        <f t="shared" si="110"/>
        <v>0</v>
      </c>
      <c r="AH499" s="40">
        <f t="shared" si="132"/>
        <v>0</v>
      </c>
      <c r="AI499" s="9">
        <f t="shared" si="133"/>
        <v>0</v>
      </c>
    </row>
    <row r="500" spans="1:35" x14ac:dyDescent="0.25">
      <c r="A500" s="1">
        <f t="shared" si="125"/>
        <v>0</v>
      </c>
      <c r="B500" s="1" t="str">
        <f>IF('PASTE DATA HERE'!$D300="","",'PASTE DATA HERE'!A300)</f>
        <v/>
      </c>
      <c r="C500" s="1" t="str">
        <f>IF('PASTE DATA HERE'!$D300="","",'PASTE DATA HERE'!B300)</f>
        <v/>
      </c>
      <c r="D500" s="1" t="str">
        <f>IF('PASTE DATA HERE'!$D300="","",'PASTE DATA HERE'!C300)</f>
        <v/>
      </c>
      <c r="E500" s="1" t="str">
        <f>IF('PASTE DATA HERE'!$D300="","",'PASTE DATA HERE'!D300)</f>
        <v/>
      </c>
      <c r="F500" s="1"/>
      <c r="G500" s="1"/>
      <c r="H500" s="1">
        <v>298</v>
      </c>
      <c r="I500" s="1" t="str">
        <f t="shared" si="126"/>
        <v>ZZZZZZZZZ</v>
      </c>
      <c r="J500">
        <f t="shared" si="111"/>
        <v>35000000000000</v>
      </c>
      <c r="K500">
        <f t="shared" si="112"/>
        <v>350000000000</v>
      </c>
      <c r="L500">
        <f t="shared" si="113"/>
        <v>3500000000</v>
      </c>
      <c r="M500">
        <f t="shared" si="114"/>
        <v>35000000</v>
      </c>
      <c r="N500">
        <f t="shared" si="115"/>
        <v>350000</v>
      </c>
      <c r="O500">
        <f t="shared" si="116"/>
        <v>3500</v>
      </c>
      <c r="P500">
        <f t="shared" si="117"/>
        <v>35</v>
      </c>
      <c r="Q500" s="31">
        <f t="shared" si="127"/>
        <v>135353535353535</v>
      </c>
      <c r="R500" s="31" t="str">
        <f t="shared" si="118"/>
        <v/>
      </c>
      <c r="S500" s="1" t="str">
        <f t="shared" si="128"/>
        <v/>
      </c>
      <c r="T500" s="1" t="str">
        <f t="shared" si="129"/>
        <v/>
      </c>
      <c r="U500" s="1" t="str">
        <f t="shared" si="130"/>
        <v/>
      </c>
      <c r="V500" s="1"/>
      <c r="W500">
        <f t="shared" si="131"/>
        <v>298</v>
      </c>
      <c r="X500" s="31" t="e">
        <f t="array" ref="X500">VLOOKUP(MIN(IF($Q$203:$Q$806&gt;X499,$Q$203:$Q$806)),$Q$203:$Q$806,1,FALSE)</f>
        <v>#N/A</v>
      </c>
      <c r="Y500" s="31" t="e">
        <f t="shared" si="119"/>
        <v>#N/A</v>
      </c>
      <c r="Z500" s="31" t="e">
        <f t="shared" si="120"/>
        <v>#N/A</v>
      </c>
      <c r="AA500" s="31" t="e">
        <f t="shared" si="121"/>
        <v>#N/A</v>
      </c>
      <c r="AB500" s="31" t="e">
        <f t="shared" si="122"/>
        <v>#N/A</v>
      </c>
      <c r="AC500" s="31" t="e">
        <f t="shared" si="123"/>
        <v>#N/A</v>
      </c>
      <c r="AD500" s="31" t="e">
        <f t="shared" si="124"/>
        <v>#N/A</v>
      </c>
      <c r="AE500" s="9">
        <f t="shared" si="108"/>
        <v>0</v>
      </c>
      <c r="AF500" s="9">
        <f t="shared" si="109"/>
        <v>0</v>
      </c>
      <c r="AG500" s="9">
        <f t="shared" si="110"/>
        <v>0</v>
      </c>
      <c r="AH500" s="40">
        <f t="shared" si="132"/>
        <v>0</v>
      </c>
      <c r="AI500" s="9">
        <f t="shared" si="133"/>
        <v>0</v>
      </c>
    </row>
    <row r="501" spans="1:35" x14ac:dyDescent="0.25">
      <c r="A501" s="1">
        <f t="shared" si="125"/>
        <v>0</v>
      </c>
      <c r="B501" s="1" t="str">
        <f>IF('PASTE DATA HERE'!$D301="","",'PASTE DATA HERE'!A301)</f>
        <v/>
      </c>
      <c r="C501" s="1" t="str">
        <f>IF('PASTE DATA HERE'!$D301="","",'PASTE DATA HERE'!B301)</f>
        <v/>
      </c>
      <c r="D501" s="1" t="str">
        <f>IF('PASTE DATA HERE'!$D301="","",'PASTE DATA HERE'!C301)</f>
        <v/>
      </c>
      <c r="E501" s="1" t="str">
        <f>IF('PASTE DATA HERE'!$D301="","",'PASTE DATA HERE'!D301)</f>
        <v/>
      </c>
      <c r="F501" s="1"/>
      <c r="G501" s="1"/>
      <c r="H501" s="1">
        <v>299</v>
      </c>
      <c r="I501" s="1" t="str">
        <f t="shared" si="126"/>
        <v>ZZZZZZZZZ</v>
      </c>
      <c r="J501">
        <f t="shared" si="111"/>
        <v>35000000000000</v>
      </c>
      <c r="K501">
        <f t="shared" si="112"/>
        <v>350000000000</v>
      </c>
      <c r="L501">
        <f t="shared" si="113"/>
        <v>3500000000</v>
      </c>
      <c r="M501">
        <f t="shared" si="114"/>
        <v>35000000</v>
      </c>
      <c r="N501">
        <f t="shared" si="115"/>
        <v>350000</v>
      </c>
      <c r="O501">
        <f t="shared" si="116"/>
        <v>3500</v>
      </c>
      <c r="P501">
        <f t="shared" si="117"/>
        <v>35</v>
      </c>
      <c r="Q501" s="31">
        <f t="shared" si="127"/>
        <v>135353535353535</v>
      </c>
      <c r="R501" s="31" t="str">
        <f t="shared" si="118"/>
        <v/>
      </c>
      <c r="S501" s="1" t="str">
        <f t="shared" si="128"/>
        <v/>
      </c>
      <c r="T501" s="1" t="str">
        <f t="shared" si="129"/>
        <v/>
      </c>
      <c r="U501" s="1" t="str">
        <f t="shared" si="130"/>
        <v/>
      </c>
      <c r="V501" s="1"/>
      <c r="W501">
        <f t="shared" si="131"/>
        <v>299</v>
      </c>
      <c r="X501" s="31" t="e">
        <f t="array" ref="X501">VLOOKUP(MIN(IF($Q$203:$Q$806&gt;X500,$Q$203:$Q$806)),$Q$203:$Q$806,1,FALSE)</f>
        <v>#N/A</v>
      </c>
      <c r="Y501" s="31" t="e">
        <f t="shared" si="119"/>
        <v>#N/A</v>
      </c>
      <c r="Z501" s="31" t="e">
        <f t="shared" si="120"/>
        <v>#N/A</v>
      </c>
      <c r="AA501" s="31" t="e">
        <f t="shared" si="121"/>
        <v>#N/A</v>
      </c>
      <c r="AB501" s="31" t="e">
        <f t="shared" si="122"/>
        <v>#N/A</v>
      </c>
      <c r="AC501" s="31" t="e">
        <f t="shared" si="123"/>
        <v>#N/A</v>
      </c>
      <c r="AD501" s="31" t="e">
        <f t="shared" si="124"/>
        <v>#N/A</v>
      </c>
      <c r="AE501" s="10">
        <f t="shared" si="108"/>
        <v>0</v>
      </c>
      <c r="AF501" s="10">
        <f t="shared" si="109"/>
        <v>0</v>
      </c>
      <c r="AG501" s="10">
        <f t="shared" si="110"/>
        <v>0</v>
      </c>
      <c r="AH501" s="40">
        <f t="shared" si="132"/>
        <v>0</v>
      </c>
      <c r="AI501" s="9">
        <f t="shared" si="133"/>
        <v>0</v>
      </c>
    </row>
    <row r="502" spans="1:35" x14ac:dyDescent="0.25">
      <c r="A502" s="1">
        <f t="shared" si="125"/>
        <v>0</v>
      </c>
      <c r="B502" s="1" t="str">
        <f>IF('PASTE DATA HERE'!$D302="","",'PASTE DATA HERE'!A302)</f>
        <v/>
      </c>
      <c r="C502" s="1" t="str">
        <f>IF('PASTE DATA HERE'!$D302="","",'PASTE DATA HERE'!B302)</f>
        <v/>
      </c>
      <c r="D502" s="1" t="str">
        <f>IF('PASTE DATA HERE'!$D302="","",'PASTE DATA HERE'!C302)</f>
        <v/>
      </c>
      <c r="E502" s="1" t="str">
        <f>IF('PASTE DATA HERE'!$D302="","",'PASTE DATA HERE'!D302)</f>
        <v/>
      </c>
      <c r="F502" s="1"/>
      <c r="G502" s="1"/>
      <c r="H502" s="1">
        <v>300</v>
      </c>
      <c r="I502" s="1" t="str">
        <f t="shared" si="126"/>
        <v>ZZZZZZZZZ</v>
      </c>
      <c r="J502">
        <f t="shared" si="111"/>
        <v>35000000000000</v>
      </c>
      <c r="K502">
        <f t="shared" si="112"/>
        <v>350000000000</v>
      </c>
      <c r="L502">
        <f t="shared" si="113"/>
        <v>3500000000</v>
      </c>
      <c r="M502">
        <f t="shared" si="114"/>
        <v>35000000</v>
      </c>
      <c r="N502">
        <f t="shared" si="115"/>
        <v>350000</v>
      </c>
      <c r="O502">
        <f t="shared" si="116"/>
        <v>3500</v>
      </c>
      <c r="P502">
        <f t="shared" si="117"/>
        <v>35</v>
      </c>
      <c r="Q502" s="31">
        <f t="shared" si="127"/>
        <v>135353535353535</v>
      </c>
      <c r="R502" s="31" t="str">
        <f t="shared" si="118"/>
        <v/>
      </c>
      <c r="S502" s="1" t="str">
        <f t="shared" si="128"/>
        <v/>
      </c>
      <c r="T502" s="1" t="str">
        <f t="shared" si="129"/>
        <v/>
      </c>
      <c r="U502" s="1" t="str">
        <f t="shared" si="130"/>
        <v/>
      </c>
      <c r="V502" s="1"/>
      <c r="W502">
        <f t="shared" si="131"/>
        <v>300</v>
      </c>
      <c r="X502" s="31" t="e">
        <f t="array" ref="X502">VLOOKUP(MIN(IF($Q$203:$Q$806&gt;X501,$Q$203:$Q$806)),$Q$203:$Q$806,1,FALSE)</f>
        <v>#N/A</v>
      </c>
      <c r="Y502" s="31" t="e">
        <f t="shared" si="119"/>
        <v>#N/A</v>
      </c>
      <c r="Z502" s="31" t="e">
        <f t="shared" si="120"/>
        <v>#N/A</v>
      </c>
      <c r="AA502" s="31" t="e">
        <f t="shared" si="121"/>
        <v>#N/A</v>
      </c>
      <c r="AB502" s="31" t="e">
        <f t="shared" si="122"/>
        <v>#N/A</v>
      </c>
      <c r="AC502" s="31" t="e">
        <f t="shared" si="123"/>
        <v>#N/A</v>
      </c>
      <c r="AD502" s="31" t="e">
        <f t="shared" si="124"/>
        <v>#N/A</v>
      </c>
      <c r="AE502" s="9">
        <f t="shared" si="108"/>
        <v>0</v>
      </c>
      <c r="AF502" s="9">
        <f t="shared" si="109"/>
        <v>0</v>
      </c>
      <c r="AG502" s="9">
        <f t="shared" si="110"/>
        <v>0</v>
      </c>
      <c r="AH502" s="40">
        <f t="shared" si="132"/>
        <v>0</v>
      </c>
      <c r="AI502" s="9">
        <f t="shared" si="133"/>
        <v>0</v>
      </c>
    </row>
    <row r="503" spans="1:35" x14ac:dyDescent="0.25">
      <c r="A503" s="1"/>
      <c r="B503" s="1"/>
      <c r="C503" s="1"/>
      <c r="D503" s="1"/>
      <c r="E503" s="1"/>
      <c r="F503" s="1"/>
      <c r="G503" s="1"/>
      <c r="H503" s="1"/>
      <c r="I503" s="1"/>
      <c r="S503" s="1"/>
      <c r="T503" s="1"/>
      <c r="U503" s="1"/>
      <c r="V503" s="1"/>
    </row>
    <row r="504" spans="1:35" x14ac:dyDescent="0.25">
      <c r="A504" s="1"/>
      <c r="B504" s="1"/>
      <c r="C504" s="1"/>
      <c r="D504" s="1"/>
      <c r="E504" s="1"/>
      <c r="F504" s="1"/>
      <c r="G504" s="1"/>
      <c r="H504" s="1"/>
      <c r="I504" s="1"/>
      <c r="S504" s="1"/>
      <c r="T504" s="1"/>
      <c r="U504" s="1"/>
      <c r="V504" s="1"/>
    </row>
    <row r="505" spans="1:35" x14ac:dyDescent="0.25">
      <c r="A505" s="1"/>
      <c r="B505" s="1"/>
      <c r="C505" s="1"/>
      <c r="D505" s="1"/>
      <c r="E505" s="1"/>
      <c r="F505" s="1"/>
      <c r="G505" s="1"/>
      <c r="H505" s="1"/>
      <c r="I505" s="1"/>
      <c r="S505" s="1"/>
      <c r="T505" s="1"/>
      <c r="U505" s="1"/>
      <c r="V505" s="1"/>
    </row>
    <row r="506" spans="1:35" x14ac:dyDescent="0.25">
      <c r="A506" s="1">
        <v>0</v>
      </c>
      <c r="B506" s="1"/>
      <c r="C506" s="1"/>
      <c r="D506" s="1"/>
      <c r="E506" s="1"/>
      <c r="F506" s="1"/>
      <c r="G506" s="1"/>
      <c r="H506" s="1"/>
      <c r="I506" s="1"/>
      <c r="S506" s="1"/>
      <c r="T506" s="1"/>
      <c r="U506" s="1"/>
      <c r="V506" s="1"/>
    </row>
    <row r="507" spans="1:35" s="29" customFormat="1" x14ac:dyDescent="0.25">
      <c r="A507" s="28">
        <f>IF(B507="",A506,A506+1)</f>
        <v>0</v>
      </c>
      <c r="B507" s="28" t="str">
        <f>IF('PASTE DATA HERE'!$I3="","",'PASTE DATA HERE'!F3)</f>
        <v/>
      </c>
      <c r="C507" s="28" t="str">
        <f>IF('PASTE DATA HERE'!$I3="","",'PASTE DATA HERE'!G3)</f>
        <v/>
      </c>
      <c r="D507" s="28" t="str">
        <f>IF('PASTE DATA HERE'!$I3="","",'PASTE DATA HERE'!H3)</f>
        <v/>
      </c>
      <c r="E507" s="28" t="str">
        <f>IF('PASTE DATA HERE'!$I3="","",'PASTE DATA HERE'!I3)</f>
        <v/>
      </c>
      <c r="F507" s="28"/>
      <c r="G507" s="28"/>
      <c r="H507" s="28">
        <v>1</v>
      </c>
      <c r="I507" s="28" t="str">
        <f>IFERROR(VLOOKUP($H507,$A$507:$E$807,2,FALSE),"ZZZZZZZZZ")</f>
        <v>ZZZZZZZZZ</v>
      </c>
      <c r="J507" s="29">
        <f t="shared" ref="J507:J570" si="134">IF(LEN(I507)&gt;6,VLOOKUP(LEFT(RIGHT($I507,7)),$AK$202:$AM$237,2,FALSE)*10^12,0)</f>
        <v>35000000000000</v>
      </c>
      <c r="K507" s="29">
        <f t="shared" ref="K507:K508" si="135">IF(LEN(I507)&gt;5,VLOOKUP(LEFT(RIGHT($I507,6)),$AK$202:$AM$237,2,FALSE)*10^10,0)</f>
        <v>350000000000</v>
      </c>
      <c r="L507" s="29">
        <f t="shared" ref="L507:L508" si="136">IF(LEN(I507)&gt;4,VLOOKUP(LEFT(RIGHT($I507,5)),$AK$202:$AM$237,2,FALSE)*10^8,0)</f>
        <v>3500000000</v>
      </c>
      <c r="M507" s="29">
        <f t="shared" ref="M507:M508" si="137">IF(LEN(I507)&gt;3,VLOOKUP(LEFT(RIGHT($I507,4)),$AK$202:$AM$237,2,FALSE)*10^6,0)</f>
        <v>35000000</v>
      </c>
      <c r="N507" s="29">
        <f t="shared" ref="N507:N508" si="138">IF(LEN(I507)&gt;2,VLOOKUP(LEFT(RIGHT($I507,3)),$AK$202:$AM$237,2,FALSE)*10^4,0)</f>
        <v>350000</v>
      </c>
      <c r="O507" s="29">
        <f t="shared" ref="O507:O508" si="139">IF(LEN(I507)&gt;1,VLOOKUP(LEFT(RIGHT($I507,2)),$AK$202:$AM$237,2,FALSE)*10^2,0)</f>
        <v>3500</v>
      </c>
      <c r="P507" s="29">
        <f t="shared" ref="P507:P508" si="140">IF(LEN(I507)&gt;0,VLOOKUP(LEFT(RIGHT($I507,1)),$AK$202:$AM$237,2,FALSE),0)</f>
        <v>35</v>
      </c>
      <c r="Q507" s="32">
        <f t="shared" ref="Q507" si="141">SUM(J507:P507)+10^14</f>
        <v>135353535353535</v>
      </c>
      <c r="R507" s="28" t="str">
        <f>IFERROR(VLOOKUP($H507,$A$507:$E$807,2,FALSE),"")</f>
        <v/>
      </c>
      <c r="S507" s="28" t="str">
        <f>IFERROR(VLOOKUP($H507,$A$507:$E$807,3,FALSE),"")</f>
        <v/>
      </c>
      <c r="T507" s="28" t="str">
        <f>IFERROR(VLOOKUP($H507,$A$507:$E$807,4,FALSE),"")</f>
        <v/>
      </c>
      <c r="U507" s="28" t="str">
        <f>IFERROR(VLOOKUP($H507,$A$507:$E$807,5,FALSE),"")</f>
        <v/>
      </c>
      <c r="V507" s="28"/>
      <c r="W507" s="29">
        <v>301</v>
      </c>
      <c r="Y507" s="32"/>
      <c r="Z507" s="32"/>
      <c r="AA507" s="32"/>
      <c r="AB507" s="32"/>
      <c r="AC507" s="32"/>
      <c r="AE507" s="32"/>
    </row>
    <row r="508" spans="1:35" s="8" customFormat="1" x14ac:dyDescent="0.25">
      <c r="A508" s="30">
        <f t="shared" ref="A508:A571" si="142">IF(B508="",A507,A507+1)</f>
        <v>0</v>
      </c>
      <c r="B508" s="30" t="str">
        <f>IF('PASTE DATA HERE'!$I4="","",'PASTE DATA HERE'!F4)</f>
        <v/>
      </c>
      <c r="C508" s="30" t="str">
        <f>IF('PASTE DATA HERE'!$I4="","",'PASTE DATA HERE'!G4)</f>
        <v/>
      </c>
      <c r="D508" s="30" t="str">
        <f>IF('PASTE DATA HERE'!$I4="","",'PASTE DATA HERE'!H4)</f>
        <v/>
      </c>
      <c r="E508" s="30" t="str">
        <f>IF('PASTE DATA HERE'!$I4="","",'PASTE DATA HERE'!I4)</f>
        <v/>
      </c>
      <c r="F508" s="30"/>
      <c r="G508" s="30"/>
      <c r="H508" s="30">
        <v>2</v>
      </c>
      <c r="I508" s="30" t="str">
        <f t="shared" ref="I508:I571" si="143">IFERROR(VLOOKUP($H508,$A$507:$E$807,2,FALSE),"ZZZZZZZZZ")</f>
        <v>ZZZZZZZZZ</v>
      </c>
      <c r="J508">
        <f t="shared" si="134"/>
        <v>35000000000000</v>
      </c>
      <c r="K508">
        <f t="shared" si="135"/>
        <v>350000000000</v>
      </c>
      <c r="L508">
        <f t="shared" si="136"/>
        <v>3500000000</v>
      </c>
      <c r="M508">
        <f t="shared" si="137"/>
        <v>35000000</v>
      </c>
      <c r="N508">
        <f t="shared" si="138"/>
        <v>350000</v>
      </c>
      <c r="O508">
        <f t="shared" si="139"/>
        <v>3500</v>
      </c>
      <c r="P508">
        <f t="shared" si="140"/>
        <v>35</v>
      </c>
      <c r="Q508" s="33">
        <f t="shared" ref="Q508:Q571" si="144">SUM(J508:P508)+10^14</f>
        <v>135353535353535</v>
      </c>
      <c r="R508" s="30" t="str">
        <f>IFERROR(VLOOKUP($H508,$A$507:$E$807,2,FALSE),"")</f>
        <v/>
      </c>
      <c r="S508" s="30" t="str">
        <f t="shared" ref="S508:S571" si="145">IFERROR(VLOOKUP($H508,$A$507:$E$807,3,FALSE),"")</f>
        <v/>
      </c>
      <c r="T508" s="30" t="str">
        <f t="shared" ref="T508:T571" si="146">IFERROR(VLOOKUP($H508,$A$507:$E$807,4,FALSE),"")</f>
        <v/>
      </c>
      <c r="U508" s="30" t="str">
        <f t="shared" ref="U508:U571" si="147">IFERROR(VLOOKUP($H508,$A$507:$E$807,5,FALSE),"")</f>
        <v/>
      </c>
      <c r="V508" s="30"/>
      <c r="W508" s="8">
        <v>302</v>
      </c>
      <c r="AE508" s="33"/>
    </row>
    <row r="509" spans="1:35" s="8" customFormat="1" x14ac:dyDescent="0.25">
      <c r="A509" s="30">
        <f t="shared" si="142"/>
        <v>0</v>
      </c>
      <c r="B509" s="30" t="str">
        <f>IF('PASTE DATA HERE'!$I5="","",'PASTE DATA HERE'!F5)</f>
        <v/>
      </c>
      <c r="C509" s="30" t="str">
        <f>IF('PASTE DATA HERE'!$I5="","",'PASTE DATA HERE'!G5)</f>
        <v/>
      </c>
      <c r="D509" s="30" t="str">
        <f>IF('PASTE DATA HERE'!$I5="","",'PASTE DATA HERE'!H5)</f>
        <v/>
      </c>
      <c r="E509" s="30" t="str">
        <f>IF('PASTE DATA HERE'!$I5="","",'PASTE DATA HERE'!I5)</f>
        <v/>
      </c>
      <c r="F509" s="30"/>
      <c r="G509" s="30"/>
      <c r="H509" s="30">
        <v>3</v>
      </c>
      <c r="I509" s="30" t="str">
        <f t="shared" si="143"/>
        <v>ZZZZZZZZZ</v>
      </c>
      <c r="J509">
        <f t="shared" si="134"/>
        <v>35000000000000</v>
      </c>
      <c r="K509">
        <f t="shared" ref="K509:K572" si="148">IF(LEN(I509)&gt;5,VLOOKUP(LEFT(RIGHT($I509,6)),$AK$202:$AM$237,2,FALSE)*10^10,0)</f>
        <v>350000000000</v>
      </c>
      <c r="L509">
        <f t="shared" ref="L509:L572" si="149">IF(LEN(I509)&gt;4,VLOOKUP(LEFT(RIGHT($I509,5)),$AK$202:$AM$237,2,FALSE)*10^8,0)</f>
        <v>3500000000</v>
      </c>
      <c r="M509">
        <f t="shared" ref="M509:M572" si="150">IF(LEN(I509)&gt;3,VLOOKUP(LEFT(RIGHT($I509,4)),$AK$202:$AM$237,2,FALSE)*10^6,0)</f>
        <v>35000000</v>
      </c>
      <c r="N509">
        <f t="shared" ref="N509:N572" si="151">IF(LEN(I509)&gt;2,VLOOKUP(LEFT(RIGHT($I509,3)),$AK$202:$AM$237,2,FALSE)*10^4,0)</f>
        <v>350000</v>
      </c>
      <c r="O509">
        <f t="shared" ref="O509:O572" si="152">IF(LEN(I509)&gt;1,VLOOKUP(LEFT(RIGHT($I509,2)),$AK$202:$AM$237,2,FALSE)*10^2,0)</f>
        <v>3500</v>
      </c>
      <c r="P509">
        <f t="shared" ref="P509:P572" si="153">IF(LEN(I509)&gt;0,VLOOKUP(LEFT(RIGHT($I509,1)),$AK$202:$AM$237,2,FALSE),0)</f>
        <v>35</v>
      </c>
      <c r="Q509" s="33">
        <f t="shared" si="144"/>
        <v>135353535353535</v>
      </c>
      <c r="R509" s="30" t="str">
        <f t="shared" ref="R509:R572" si="154">IFERROR(VLOOKUP($H509,$A$507:$E$807,2,FALSE),"")</f>
        <v/>
      </c>
      <c r="S509" s="30" t="str">
        <f t="shared" si="145"/>
        <v/>
      </c>
      <c r="T509" s="30" t="str">
        <f t="shared" si="146"/>
        <v/>
      </c>
      <c r="U509" s="30" t="str">
        <f t="shared" si="147"/>
        <v/>
      </c>
      <c r="V509" s="30"/>
      <c r="W509" s="8">
        <v>303</v>
      </c>
      <c r="AE509" s="33"/>
    </row>
    <row r="510" spans="1:35" s="8" customFormat="1" x14ac:dyDescent="0.25">
      <c r="A510" s="30">
        <f t="shared" si="142"/>
        <v>0</v>
      </c>
      <c r="B510" s="30" t="str">
        <f>IF('PASTE DATA HERE'!$I6="","",'PASTE DATA HERE'!F6)</f>
        <v/>
      </c>
      <c r="C510" s="30" t="str">
        <f>IF('PASTE DATA HERE'!$I6="","",'PASTE DATA HERE'!G6)</f>
        <v/>
      </c>
      <c r="D510" s="30" t="str">
        <f>IF('PASTE DATA HERE'!$I6="","",'PASTE DATA HERE'!H6)</f>
        <v/>
      </c>
      <c r="E510" s="30" t="str">
        <f>IF('PASTE DATA HERE'!$I6="","",'PASTE DATA HERE'!I6)</f>
        <v/>
      </c>
      <c r="F510" s="30"/>
      <c r="G510" s="30"/>
      <c r="H510" s="30">
        <v>4</v>
      </c>
      <c r="I510" s="30" t="str">
        <f t="shared" si="143"/>
        <v>ZZZZZZZZZ</v>
      </c>
      <c r="J510">
        <f t="shared" si="134"/>
        <v>35000000000000</v>
      </c>
      <c r="K510">
        <f t="shared" si="148"/>
        <v>350000000000</v>
      </c>
      <c r="L510">
        <f t="shared" si="149"/>
        <v>3500000000</v>
      </c>
      <c r="M510">
        <f t="shared" si="150"/>
        <v>35000000</v>
      </c>
      <c r="N510">
        <f t="shared" si="151"/>
        <v>350000</v>
      </c>
      <c r="O510">
        <f t="shared" si="152"/>
        <v>3500</v>
      </c>
      <c r="P510">
        <f t="shared" si="153"/>
        <v>35</v>
      </c>
      <c r="Q510" s="33">
        <f t="shared" si="144"/>
        <v>135353535353535</v>
      </c>
      <c r="R510" s="30" t="str">
        <f t="shared" si="154"/>
        <v/>
      </c>
      <c r="S510" s="30" t="str">
        <f t="shared" si="145"/>
        <v/>
      </c>
      <c r="T510" s="30" t="str">
        <f t="shared" si="146"/>
        <v/>
      </c>
      <c r="U510" s="30" t="str">
        <f t="shared" si="147"/>
        <v/>
      </c>
      <c r="V510" s="30"/>
      <c r="W510" s="8">
        <v>304</v>
      </c>
      <c r="AE510" s="33"/>
    </row>
    <row r="511" spans="1:35" s="8" customFormat="1" x14ac:dyDescent="0.25">
      <c r="A511" s="30">
        <f t="shared" si="142"/>
        <v>0</v>
      </c>
      <c r="B511" s="30" t="str">
        <f>IF('PASTE DATA HERE'!$I7="","",'PASTE DATA HERE'!F7)</f>
        <v/>
      </c>
      <c r="C511" s="30" t="str">
        <f>IF('PASTE DATA HERE'!$I7="","",'PASTE DATA HERE'!G7)</f>
        <v/>
      </c>
      <c r="D511" s="30" t="str">
        <f>IF('PASTE DATA HERE'!$I7="","",'PASTE DATA HERE'!H7)</f>
        <v/>
      </c>
      <c r="E511" s="30" t="str">
        <f>IF('PASTE DATA HERE'!$I7="","",'PASTE DATA HERE'!I7)</f>
        <v/>
      </c>
      <c r="F511" s="30"/>
      <c r="G511" s="30"/>
      <c r="H511" s="30">
        <v>5</v>
      </c>
      <c r="I511" s="30" t="str">
        <f t="shared" si="143"/>
        <v>ZZZZZZZZZ</v>
      </c>
      <c r="J511">
        <f t="shared" si="134"/>
        <v>35000000000000</v>
      </c>
      <c r="K511">
        <f t="shared" si="148"/>
        <v>350000000000</v>
      </c>
      <c r="L511">
        <f t="shared" si="149"/>
        <v>3500000000</v>
      </c>
      <c r="M511">
        <f t="shared" si="150"/>
        <v>35000000</v>
      </c>
      <c r="N511">
        <f t="shared" si="151"/>
        <v>350000</v>
      </c>
      <c r="O511">
        <f t="shared" si="152"/>
        <v>3500</v>
      </c>
      <c r="P511">
        <f t="shared" si="153"/>
        <v>35</v>
      </c>
      <c r="Q511" s="33">
        <f t="shared" si="144"/>
        <v>135353535353535</v>
      </c>
      <c r="R511" s="30" t="str">
        <f t="shared" si="154"/>
        <v/>
      </c>
      <c r="S511" s="30" t="str">
        <f t="shared" si="145"/>
        <v/>
      </c>
      <c r="T511" s="30" t="str">
        <f t="shared" si="146"/>
        <v/>
      </c>
      <c r="U511" s="30" t="str">
        <f t="shared" si="147"/>
        <v/>
      </c>
      <c r="V511" s="30"/>
      <c r="W511" s="8">
        <v>305</v>
      </c>
      <c r="AE511" s="33"/>
    </row>
    <row r="512" spans="1:35" s="8" customFormat="1" x14ac:dyDescent="0.25">
      <c r="A512" s="30">
        <f t="shared" si="142"/>
        <v>0</v>
      </c>
      <c r="B512" s="30" t="str">
        <f>IF('PASTE DATA HERE'!$I8="","",'PASTE DATA HERE'!F8)</f>
        <v/>
      </c>
      <c r="C512" s="30" t="str">
        <f>IF('PASTE DATA HERE'!$I8="","",'PASTE DATA HERE'!G8)</f>
        <v/>
      </c>
      <c r="D512" s="30" t="str">
        <f>IF('PASTE DATA HERE'!$I8="","",'PASTE DATA HERE'!H8)</f>
        <v/>
      </c>
      <c r="E512" s="30" t="str">
        <f>IF('PASTE DATA HERE'!$I8="","",'PASTE DATA HERE'!I8)</f>
        <v/>
      </c>
      <c r="F512" s="30"/>
      <c r="G512" s="30"/>
      <c r="H512" s="30">
        <v>6</v>
      </c>
      <c r="I512" s="30" t="str">
        <f t="shared" si="143"/>
        <v>ZZZZZZZZZ</v>
      </c>
      <c r="J512">
        <f t="shared" si="134"/>
        <v>35000000000000</v>
      </c>
      <c r="K512">
        <f t="shared" si="148"/>
        <v>350000000000</v>
      </c>
      <c r="L512">
        <f t="shared" si="149"/>
        <v>3500000000</v>
      </c>
      <c r="M512">
        <f t="shared" si="150"/>
        <v>35000000</v>
      </c>
      <c r="N512">
        <f t="shared" si="151"/>
        <v>350000</v>
      </c>
      <c r="O512">
        <f t="shared" si="152"/>
        <v>3500</v>
      </c>
      <c r="P512">
        <f t="shared" si="153"/>
        <v>35</v>
      </c>
      <c r="Q512" s="33">
        <f t="shared" si="144"/>
        <v>135353535353535</v>
      </c>
      <c r="R512" s="30" t="str">
        <f t="shared" si="154"/>
        <v/>
      </c>
      <c r="S512" s="30" t="str">
        <f t="shared" si="145"/>
        <v/>
      </c>
      <c r="T512" s="30" t="str">
        <f t="shared" si="146"/>
        <v/>
      </c>
      <c r="U512" s="30" t="str">
        <f t="shared" si="147"/>
        <v/>
      </c>
      <c r="V512" s="30"/>
      <c r="W512" s="8">
        <v>306</v>
      </c>
      <c r="AE512" s="33"/>
    </row>
    <row r="513" spans="1:31" s="8" customFormat="1" x14ac:dyDescent="0.25">
      <c r="A513" s="30">
        <f t="shared" si="142"/>
        <v>0</v>
      </c>
      <c r="B513" s="30" t="str">
        <f>IF('PASTE DATA HERE'!$I9="","",'PASTE DATA HERE'!F9)</f>
        <v/>
      </c>
      <c r="C513" s="30" t="str">
        <f>IF('PASTE DATA HERE'!$I9="","",'PASTE DATA HERE'!G9)</f>
        <v/>
      </c>
      <c r="D513" s="30" t="str">
        <f>IF('PASTE DATA HERE'!$I9="","",'PASTE DATA HERE'!H9)</f>
        <v/>
      </c>
      <c r="E513" s="30" t="str">
        <f>IF('PASTE DATA HERE'!$I9="","",'PASTE DATA HERE'!I9)</f>
        <v/>
      </c>
      <c r="F513" s="30"/>
      <c r="G513" s="30"/>
      <c r="H513" s="30">
        <v>7</v>
      </c>
      <c r="I513" s="30" t="str">
        <f t="shared" si="143"/>
        <v>ZZZZZZZZZ</v>
      </c>
      <c r="J513">
        <f t="shared" si="134"/>
        <v>35000000000000</v>
      </c>
      <c r="K513">
        <f t="shared" si="148"/>
        <v>350000000000</v>
      </c>
      <c r="L513">
        <f t="shared" si="149"/>
        <v>3500000000</v>
      </c>
      <c r="M513">
        <f t="shared" si="150"/>
        <v>35000000</v>
      </c>
      <c r="N513">
        <f t="shared" si="151"/>
        <v>350000</v>
      </c>
      <c r="O513">
        <f t="shared" si="152"/>
        <v>3500</v>
      </c>
      <c r="P513">
        <f t="shared" si="153"/>
        <v>35</v>
      </c>
      <c r="Q513" s="33">
        <f t="shared" si="144"/>
        <v>135353535353535</v>
      </c>
      <c r="R513" s="30" t="str">
        <f t="shared" si="154"/>
        <v/>
      </c>
      <c r="S513" s="30" t="str">
        <f t="shared" si="145"/>
        <v/>
      </c>
      <c r="T513" s="30" t="str">
        <f t="shared" si="146"/>
        <v/>
      </c>
      <c r="U513" s="30" t="str">
        <f t="shared" si="147"/>
        <v/>
      </c>
      <c r="V513" s="30"/>
      <c r="W513" s="8">
        <v>307</v>
      </c>
      <c r="AE513" s="33"/>
    </row>
    <row r="514" spans="1:31" s="8" customFormat="1" x14ac:dyDescent="0.25">
      <c r="A514" s="30">
        <f t="shared" si="142"/>
        <v>0</v>
      </c>
      <c r="B514" s="30" t="str">
        <f>IF('PASTE DATA HERE'!$I10="","",'PASTE DATA HERE'!F10)</f>
        <v/>
      </c>
      <c r="C514" s="30" t="str">
        <f>IF('PASTE DATA HERE'!$I10="","",'PASTE DATA HERE'!G10)</f>
        <v/>
      </c>
      <c r="D514" s="30" t="str">
        <f>IF('PASTE DATA HERE'!$I10="","",'PASTE DATA HERE'!H10)</f>
        <v/>
      </c>
      <c r="E514" s="30" t="str">
        <f>IF('PASTE DATA HERE'!$I10="","",'PASTE DATA HERE'!I10)</f>
        <v/>
      </c>
      <c r="F514" s="30"/>
      <c r="G514" s="30"/>
      <c r="H514" s="30">
        <v>8</v>
      </c>
      <c r="I514" s="30" t="str">
        <f t="shared" si="143"/>
        <v>ZZZZZZZZZ</v>
      </c>
      <c r="J514">
        <f t="shared" si="134"/>
        <v>35000000000000</v>
      </c>
      <c r="K514">
        <f t="shared" si="148"/>
        <v>350000000000</v>
      </c>
      <c r="L514">
        <f t="shared" si="149"/>
        <v>3500000000</v>
      </c>
      <c r="M514">
        <f t="shared" si="150"/>
        <v>35000000</v>
      </c>
      <c r="N514">
        <f t="shared" si="151"/>
        <v>350000</v>
      </c>
      <c r="O514">
        <f t="shared" si="152"/>
        <v>3500</v>
      </c>
      <c r="P514">
        <f t="shared" si="153"/>
        <v>35</v>
      </c>
      <c r="Q514" s="33">
        <f t="shared" si="144"/>
        <v>135353535353535</v>
      </c>
      <c r="R514" s="30" t="str">
        <f t="shared" si="154"/>
        <v/>
      </c>
      <c r="S514" s="30" t="str">
        <f t="shared" si="145"/>
        <v/>
      </c>
      <c r="T514" s="30" t="str">
        <f t="shared" si="146"/>
        <v/>
      </c>
      <c r="U514" s="30" t="str">
        <f t="shared" si="147"/>
        <v/>
      </c>
      <c r="V514" s="30"/>
      <c r="W514" s="8">
        <v>308</v>
      </c>
      <c r="AE514" s="33"/>
    </row>
    <row r="515" spans="1:31" s="8" customFormat="1" x14ac:dyDescent="0.25">
      <c r="A515" s="30">
        <f t="shared" si="142"/>
        <v>0</v>
      </c>
      <c r="B515" s="30" t="str">
        <f>IF('PASTE DATA HERE'!$I11="","",'PASTE DATA HERE'!F11)</f>
        <v/>
      </c>
      <c r="C515" s="30" t="str">
        <f>IF('PASTE DATA HERE'!$I11="","",'PASTE DATA HERE'!G11)</f>
        <v/>
      </c>
      <c r="D515" s="30" t="str">
        <f>IF('PASTE DATA HERE'!$I11="","",'PASTE DATA HERE'!H11)</f>
        <v/>
      </c>
      <c r="E515" s="30" t="str">
        <f>IF('PASTE DATA HERE'!$I11="","",'PASTE DATA HERE'!I11)</f>
        <v/>
      </c>
      <c r="F515" s="30"/>
      <c r="G515" s="30"/>
      <c r="H515" s="30">
        <v>9</v>
      </c>
      <c r="I515" s="30" t="str">
        <f t="shared" si="143"/>
        <v>ZZZZZZZZZ</v>
      </c>
      <c r="J515">
        <f t="shared" si="134"/>
        <v>35000000000000</v>
      </c>
      <c r="K515">
        <f t="shared" si="148"/>
        <v>350000000000</v>
      </c>
      <c r="L515">
        <f t="shared" si="149"/>
        <v>3500000000</v>
      </c>
      <c r="M515">
        <f t="shared" si="150"/>
        <v>35000000</v>
      </c>
      <c r="N515">
        <f t="shared" si="151"/>
        <v>350000</v>
      </c>
      <c r="O515">
        <f t="shared" si="152"/>
        <v>3500</v>
      </c>
      <c r="P515">
        <f t="shared" si="153"/>
        <v>35</v>
      </c>
      <c r="Q515" s="33">
        <f t="shared" si="144"/>
        <v>135353535353535</v>
      </c>
      <c r="R515" s="30" t="str">
        <f t="shared" si="154"/>
        <v/>
      </c>
      <c r="S515" s="30" t="str">
        <f t="shared" si="145"/>
        <v/>
      </c>
      <c r="T515" s="30" t="str">
        <f t="shared" si="146"/>
        <v/>
      </c>
      <c r="U515" s="30" t="str">
        <f t="shared" si="147"/>
        <v/>
      </c>
      <c r="V515" s="30"/>
      <c r="W515" s="8">
        <v>309</v>
      </c>
      <c r="AE515" s="33"/>
    </row>
    <row r="516" spans="1:31" s="8" customFormat="1" x14ac:dyDescent="0.25">
      <c r="A516" s="30">
        <f t="shared" si="142"/>
        <v>0</v>
      </c>
      <c r="B516" s="30" t="str">
        <f>IF('PASTE DATA HERE'!$I12="","",'PASTE DATA HERE'!F12)</f>
        <v/>
      </c>
      <c r="C516" s="30" t="str">
        <f>IF('PASTE DATA HERE'!$I12="","",'PASTE DATA HERE'!G12)</f>
        <v/>
      </c>
      <c r="D516" s="30" t="str">
        <f>IF('PASTE DATA HERE'!$I12="","",'PASTE DATA HERE'!H12)</f>
        <v/>
      </c>
      <c r="E516" s="30" t="str">
        <f>IF('PASTE DATA HERE'!$I12="","",'PASTE DATA HERE'!I12)</f>
        <v/>
      </c>
      <c r="F516" s="30"/>
      <c r="G516" s="30"/>
      <c r="H516" s="30">
        <v>10</v>
      </c>
      <c r="I516" s="30" t="str">
        <f t="shared" si="143"/>
        <v>ZZZZZZZZZ</v>
      </c>
      <c r="J516">
        <f t="shared" si="134"/>
        <v>35000000000000</v>
      </c>
      <c r="K516">
        <f t="shared" si="148"/>
        <v>350000000000</v>
      </c>
      <c r="L516">
        <f t="shared" si="149"/>
        <v>3500000000</v>
      </c>
      <c r="M516">
        <f t="shared" si="150"/>
        <v>35000000</v>
      </c>
      <c r="N516">
        <f t="shared" si="151"/>
        <v>350000</v>
      </c>
      <c r="O516">
        <f t="shared" si="152"/>
        <v>3500</v>
      </c>
      <c r="P516">
        <f t="shared" si="153"/>
        <v>35</v>
      </c>
      <c r="Q516" s="33">
        <f t="shared" si="144"/>
        <v>135353535353535</v>
      </c>
      <c r="R516" s="30" t="str">
        <f t="shared" si="154"/>
        <v/>
      </c>
      <c r="S516" s="30" t="str">
        <f t="shared" si="145"/>
        <v/>
      </c>
      <c r="T516" s="30" t="str">
        <f t="shared" si="146"/>
        <v/>
      </c>
      <c r="U516" s="30" t="str">
        <f t="shared" si="147"/>
        <v/>
      </c>
      <c r="V516" s="30"/>
      <c r="W516" s="8">
        <v>310</v>
      </c>
      <c r="AE516" s="33"/>
    </row>
    <row r="517" spans="1:31" s="8" customFormat="1" x14ac:dyDescent="0.25">
      <c r="A517" s="30">
        <f t="shared" si="142"/>
        <v>0</v>
      </c>
      <c r="B517" s="30" t="str">
        <f>IF('PASTE DATA HERE'!$I13="","",'PASTE DATA HERE'!F13)</f>
        <v/>
      </c>
      <c r="C517" s="30" t="str">
        <f>IF('PASTE DATA HERE'!$I13="","",'PASTE DATA HERE'!G13)</f>
        <v/>
      </c>
      <c r="D517" s="30" t="str">
        <f>IF('PASTE DATA HERE'!$I13="","",'PASTE DATA HERE'!H13)</f>
        <v/>
      </c>
      <c r="E517" s="30" t="str">
        <f>IF('PASTE DATA HERE'!$I13="","",'PASTE DATA HERE'!I13)</f>
        <v/>
      </c>
      <c r="F517" s="30"/>
      <c r="G517" s="30"/>
      <c r="H517" s="30">
        <v>11</v>
      </c>
      <c r="I517" s="30" t="str">
        <f t="shared" si="143"/>
        <v>ZZZZZZZZZ</v>
      </c>
      <c r="J517">
        <f t="shared" si="134"/>
        <v>35000000000000</v>
      </c>
      <c r="K517">
        <f t="shared" si="148"/>
        <v>350000000000</v>
      </c>
      <c r="L517">
        <f t="shared" si="149"/>
        <v>3500000000</v>
      </c>
      <c r="M517">
        <f t="shared" si="150"/>
        <v>35000000</v>
      </c>
      <c r="N517">
        <f t="shared" si="151"/>
        <v>350000</v>
      </c>
      <c r="O517">
        <f t="shared" si="152"/>
        <v>3500</v>
      </c>
      <c r="P517">
        <f t="shared" si="153"/>
        <v>35</v>
      </c>
      <c r="Q517" s="33">
        <f t="shared" si="144"/>
        <v>135353535353535</v>
      </c>
      <c r="R517" s="30" t="str">
        <f t="shared" si="154"/>
        <v/>
      </c>
      <c r="S517" s="30" t="str">
        <f t="shared" si="145"/>
        <v/>
      </c>
      <c r="T517" s="30" t="str">
        <f t="shared" si="146"/>
        <v/>
      </c>
      <c r="U517" s="30" t="str">
        <f t="shared" si="147"/>
        <v/>
      </c>
      <c r="V517" s="30"/>
      <c r="W517" s="8">
        <v>311</v>
      </c>
      <c r="AE517" s="33"/>
    </row>
    <row r="518" spans="1:31" s="8" customFormat="1" x14ac:dyDescent="0.25">
      <c r="A518" s="30">
        <f t="shared" si="142"/>
        <v>0</v>
      </c>
      <c r="B518" s="30" t="str">
        <f>IF('PASTE DATA HERE'!$I14="","",'PASTE DATA HERE'!F14)</f>
        <v/>
      </c>
      <c r="C518" s="30" t="str">
        <f>IF('PASTE DATA HERE'!$I14="","",'PASTE DATA HERE'!G14)</f>
        <v/>
      </c>
      <c r="D518" s="30" t="str">
        <f>IF('PASTE DATA HERE'!$I14="","",'PASTE DATA HERE'!H14)</f>
        <v/>
      </c>
      <c r="E518" s="30" t="str">
        <f>IF('PASTE DATA HERE'!$I14="","",'PASTE DATA HERE'!I14)</f>
        <v/>
      </c>
      <c r="F518" s="30"/>
      <c r="G518" s="30"/>
      <c r="H518" s="30">
        <v>12</v>
      </c>
      <c r="I518" s="30" t="str">
        <f t="shared" si="143"/>
        <v>ZZZZZZZZZ</v>
      </c>
      <c r="J518">
        <f t="shared" si="134"/>
        <v>35000000000000</v>
      </c>
      <c r="K518">
        <f t="shared" si="148"/>
        <v>350000000000</v>
      </c>
      <c r="L518">
        <f t="shared" si="149"/>
        <v>3500000000</v>
      </c>
      <c r="M518">
        <f t="shared" si="150"/>
        <v>35000000</v>
      </c>
      <c r="N518">
        <f t="shared" si="151"/>
        <v>350000</v>
      </c>
      <c r="O518">
        <f t="shared" si="152"/>
        <v>3500</v>
      </c>
      <c r="P518">
        <f t="shared" si="153"/>
        <v>35</v>
      </c>
      <c r="Q518" s="33">
        <f t="shared" si="144"/>
        <v>135353535353535</v>
      </c>
      <c r="R518" s="30" t="str">
        <f t="shared" si="154"/>
        <v/>
      </c>
      <c r="S518" s="30" t="str">
        <f t="shared" si="145"/>
        <v/>
      </c>
      <c r="T518" s="30" t="str">
        <f t="shared" si="146"/>
        <v/>
      </c>
      <c r="U518" s="30" t="str">
        <f t="shared" si="147"/>
        <v/>
      </c>
      <c r="V518" s="30"/>
      <c r="W518" s="8">
        <v>312</v>
      </c>
      <c r="AE518" s="33"/>
    </row>
    <row r="519" spans="1:31" s="8" customFormat="1" x14ac:dyDescent="0.25">
      <c r="A519" s="30">
        <f t="shared" si="142"/>
        <v>0</v>
      </c>
      <c r="B519" s="30" t="str">
        <f>IF('PASTE DATA HERE'!$I15="","",'PASTE DATA HERE'!F15)</f>
        <v/>
      </c>
      <c r="C519" s="30" t="str">
        <f>IF('PASTE DATA HERE'!$I15="","",'PASTE DATA HERE'!G15)</f>
        <v/>
      </c>
      <c r="D519" s="30" t="str">
        <f>IF('PASTE DATA HERE'!$I15="","",'PASTE DATA HERE'!H15)</f>
        <v/>
      </c>
      <c r="E519" s="30" t="str">
        <f>IF('PASTE DATA HERE'!$I15="","",'PASTE DATA HERE'!I15)</f>
        <v/>
      </c>
      <c r="F519" s="30"/>
      <c r="G519" s="30"/>
      <c r="H519" s="30">
        <v>13</v>
      </c>
      <c r="I519" s="30" t="str">
        <f t="shared" si="143"/>
        <v>ZZZZZZZZZ</v>
      </c>
      <c r="J519">
        <f t="shared" si="134"/>
        <v>35000000000000</v>
      </c>
      <c r="K519">
        <f t="shared" si="148"/>
        <v>350000000000</v>
      </c>
      <c r="L519">
        <f t="shared" si="149"/>
        <v>3500000000</v>
      </c>
      <c r="M519">
        <f t="shared" si="150"/>
        <v>35000000</v>
      </c>
      <c r="N519">
        <f t="shared" si="151"/>
        <v>350000</v>
      </c>
      <c r="O519">
        <f t="shared" si="152"/>
        <v>3500</v>
      </c>
      <c r="P519">
        <f t="shared" si="153"/>
        <v>35</v>
      </c>
      <c r="Q519" s="33">
        <f t="shared" si="144"/>
        <v>135353535353535</v>
      </c>
      <c r="R519" s="30" t="str">
        <f t="shared" si="154"/>
        <v/>
      </c>
      <c r="S519" s="30" t="str">
        <f t="shared" si="145"/>
        <v/>
      </c>
      <c r="T519" s="30" t="str">
        <f t="shared" si="146"/>
        <v/>
      </c>
      <c r="U519" s="30" t="str">
        <f t="shared" si="147"/>
        <v/>
      </c>
      <c r="V519" s="30"/>
      <c r="W519" s="8">
        <v>313</v>
      </c>
      <c r="AE519" s="33"/>
    </row>
    <row r="520" spans="1:31" s="8" customFormat="1" x14ac:dyDescent="0.25">
      <c r="A520" s="30">
        <f t="shared" si="142"/>
        <v>0</v>
      </c>
      <c r="B520" s="30" t="str">
        <f>IF('PASTE DATA HERE'!$I16="","",'PASTE DATA HERE'!F16)</f>
        <v/>
      </c>
      <c r="C520" s="30" t="str">
        <f>IF('PASTE DATA HERE'!$I16="","",'PASTE DATA HERE'!G16)</f>
        <v/>
      </c>
      <c r="D520" s="30" t="str">
        <f>IF('PASTE DATA HERE'!$I16="","",'PASTE DATA HERE'!H16)</f>
        <v/>
      </c>
      <c r="E520" s="30" t="str">
        <f>IF('PASTE DATA HERE'!$I16="","",'PASTE DATA HERE'!I16)</f>
        <v/>
      </c>
      <c r="F520" s="30"/>
      <c r="G520" s="30"/>
      <c r="H520" s="30">
        <v>14</v>
      </c>
      <c r="I520" s="30" t="str">
        <f t="shared" si="143"/>
        <v>ZZZZZZZZZ</v>
      </c>
      <c r="J520">
        <f t="shared" si="134"/>
        <v>35000000000000</v>
      </c>
      <c r="K520">
        <f t="shared" si="148"/>
        <v>350000000000</v>
      </c>
      <c r="L520">
        <f t="shared" si="149"/>
        <v>3500000000</v>
      </c>
      <c r="M520">
        <f t="shared" si="150"/>
        <v>35000000</v>
      </c>
      <c r="N520">
        <f t="shared" si="151"/>
        <v>350000</v>
      </c>
      <c r="O520">
        <f t="shared" si="152"/>
        <v>3500</v>
      </c>
      <c r="P520">
        <f t="shared" si="153"/>
        <v>35</v>
      </c>
      <c r="Q520" s="33">
        <f t="shared" si="144"/>
        <v>135353535353535</v>
      </c>
      <c r="R520" s="30" t="str">
        <f t="shared" si="154"/>
        <v/>
      </c>
      <c r="S520" s="30" t="str">
        <f t="shared" si="145"/>
        <v/>
      </c>
      <c r="T520" s="30" t="str">
        <f t="shared" si="146"/>
        <v/>
      </c>
      <c r="U520" s="30" t="str">
        <f t="shared" si="147"/>
        <v/>
      </c>
      <c r="V520" s="30"/>
      <c r="W520" s="8">
        <v>314</v>
      </c>
      <c r="AE520" s="33"/>
    </row>
    <row r="521" spans="1:31" s="8" customFormat="1" x14ac:dyDescent="0.25">
      <c r="A521" s="30">
        <f t="shared" si="142"/>
        <v>0</v>
      </c>
      <c r="B521" s="30" t="str">
        <f>IF('PASTE DATA HERE'!$I17="","",'PASTE DATA HERE'!F17)</f>
        <v/>
      </c>
      <c r="C521" s="30" t="str">
        <f>IF('PASTE DATA HERE'!$I17="","",'PASTE DATA HERE'!G17)</f>
        <v/>
      </c>
      <c r="D521" s="30" t="str">
        <f>IF('PASTE DATA HERE'!$I17="","",'PASTE DATA HERE'!H17)</f>
        <v/>
      </c>
      <c r="E521" s="30" t="str">
        <f>IF('PASTE DATA HERE'!$I17="","",'PASTE DATA HERE'!I17)</f>
        <v/>
      </c>
      <c r="F521" s="30"/>
      <c r="G521" s="30"/>
      <c r="H521" s="30">
        <v>15</v>
      </c>
      <c r="I521" s="30" t="str">
        <f t="shared" si="143"/>
        <v>ZZZZZZZZZ</v>
      </c>
      <c r="J521">
        <f t="shared" si="134"/>
        <v>35000000000000</v>
      </c>
      <c r="K521">
        <f t="shared" si="148"/>
        <v>350000000000</v>
      </c>
      <c r="L521">
        <f t="shared" si="149"/>
        <v>3500000000</v>
      </c>
      <c r="M521">
        <f t="shared" si="150"/>
        <v>35000000</v>
      </c>
      <c r="N521">
        <f t="shared" si="151"/>
        <v>350000</v>
      </c>
      <c r="O521">
        <f t="shared" si="152"/>
        <v>3500</v>
      </c>
      <c r="P521">
        <f t="shared" si="153"/>
        <v>35</v>
      </c>
      <c r="Q521" s="33">
        <f t="shared" si="144"/>
        <v>135353535353535</v>
      </c>
      <c r="R521" s="30" t="str">
        <f t="shared" si="154"/>
        <v/>
      </c>
      <c r="S521" s="30" t="str">
        <f t="shared" si="145"/>
        <v/>
      </c>
      <c r="T521" s="30" t="str">
        <f t="shared" si="146"/>
        <v/>
      </c>
      <c r="U521" s="30" t="str">
        <f t="shared" si="147"/>
        <v/>
      </c>
      <c r="V521" s="30"/>
      <c r="W521" s="8">
        <v>315</v>
      </c>
      <c r="AE521" s="33"/>
    </row>
    <row r="522" spans="1:31" s="8" customFormat="1" x14ac:dyDescent="0.25">
      <c r="A522" s="30">
        <f t="shared" si="142"/>
        <v>0</v>
      </c>
      <c r="B522" s="30" t="str">
        <f>IF('PASTE DATA HERE'!$I18="","",'PASTE DATA HERE'!F18)</f>
        <v/>
      </c>
      <c r="C522" s="30" t="str">
        <f>IF('PASTE DATA HERE'!$I18="","",'PASTE DATA HERE'!G18)</f>
        <v/>
      </c>
      <c r="D522" s="30" t="str">
        <f>IF('PASTE DATA HERE'!$I18="","",'PASTE DATA HERE'!H18)</f>
        <v/>
      </c>
      <c r="E522" s="30" t="str">
        <f>IF('PASTE DATA HERE'!$I18="","",'PASTE DATA HERE'!I18)</f>
        <v/>
      </c>
      <c r="F522" s="30"/>
      <c r="G522" s="30"/>
      <c r="H522" s="30">
        <v>16</v>
      </c>
      <c r="I522" s="30" t="str">
        <f t="shared" si="143"/>
        <v>ZZZZZZZZZ</v>
      </c>
      <c r="J522">
        <f t="shared" si="134"/>
        <v>35000000000000</v>
      </c>
      <c r="K522">
        <f t="shared" si="148"/>
        <v>350000000000</v>
      </c>
      <c r="L522">
        <f t="shared" si="149"/>
        <v>3500000000</v>
      </c>
      <c r="M522">
        <f t="shared" si="150"/>
        <v>35000000</v>
      </c>
      <c r="N522">
        <f t="shared" si="151"/>
        <v>350000</v>
      </c>
      <c r="O522">
        <f t="shared" si="152"/>
        <v>3500</v>
      </c>
      <c r="P522">
        <f t="shared" si="153"/>
        <v>35</v>
      </c>
      <c r="Q522" s="33">
        <f t="shared" si="144"/>
        <v>135353535353535</v>
      </c>
      <c r="R522" s="30" t="str">
        <f t="shared" si="154"/>
        <v/>
      </c>
      <c r="S522" s="30" t="str">
        <f t="shared" si="145"/>
        <v/>
      </c>
      <c r="T522" s="30" t="str">
        <f t="shared" si="146"/>
        <v/>
      </c>
      <c r="U522" s="30" t="str">
        <f t="shared" si="147"/>
        <v/>
      </c>
      <c r="V522" s="30"/>
      <c r="W522" s="8">
        <v>316</v>
      </c>
      <c r="AE522" s="33"/>
    </row>
    <row r="523" spans="1:31" s="8" customFormat="1" x14ac:dyDescent="0.25">
      <c r="A523" s="30">
        <f t="shared" si="142"/>
        <v>0</v>
      </c>
      <c r="B523" s="30" t="str">
        <f>IF('PASTE DATA HERE'!$I19="","",'PASTE DATA HERE'!F19)</f>
        <v/>
      </c>
      <c r="C523" s="30" t="str">
        <f>IF('PASTE DATA HERE'!$I19="","",'PASTE DATA HERE'!G19)</f>
        <v/>
      </c>
      <c r="D523" s="30" t="str">
        <f>IF('PASTE DATA HERE'!$I19="","",'PASTE DATA HERE'!H19)</f>
        <v/>
      </c>
      <c r="E523" s="30" t="str">
        <f>IF('PASTE DATA HERE'!$I19="","",'PASTE DATA HERE'!I19)</f>
        <v/>
      </c>
      <c r="F523" s="30"/>
      <c r="G523" s="30"/>
      <c r="H523" s="30">
        <v>17</v>
      </c>
      <c r="I523" s="30" t="str">
        <f t="shared" si="143"/>
        <v>ZZZZZZZZZ</v>
      </c>
      <c r="J523">
        <f t="shared" si="134"/>
        <v>35000000000000</v>
      </c>
      <c r="K523">
        <f t="shared" si="148"/>
        <v>350000000000</v>
      </c>
      <c r="L523">
        <f t="shared" si="149"/>
        <v>3500000000</v>
      </c>
      <c r="M523">
        <f t="shared" si="150"/>
        <v>35000000</v>
      </c>
      <c r="N523">
        <f t="shared" si="151"/>
        <v>350000</v>
      </c>
      <c r="O523">
        <f t="shared" si="152"/>
        <v>3500</v>
      </c>
      <c r="P523">
        <f t="shared" si="153"/>
        <v>35</v>
      </c>
      <c r="Q523" s="33">
        <f t="shared" si="144"/>
        <v>135353535353535</v>
      </c>
      <c r="R523" s="30" t="str">
        <f t="shared" si="154"/>
        <v/>
      </c>
      <c r="S523" s="30" t="str">
        <f t="shared" si="145"/>
        <v/>
      </c>
      <c r="T523" s="30" t="str">
        <f t="shared" si="146"/>
        <v/>
      </c>
      <c r="U523" s="30" t="str">
        <f t="shared" si="147"/>
        <v/>
      </c>
      <c r="V523" s="30"/>
      <c r="W523" s="8">
        <v>317</v>
      </c>
      <c r="AE523" s="33"/>
    </row>
    <row r="524" spans="1:31" s="8" customFormat="1" x14ac:dyDescent="0.25">
      <c r="A524" s="30">
        <f t="shared" si="142"/>
        <v>0</v>
      </c>
      <c r="B524" s="30" t="str">
        <f>IF('PASTE DATA HERE'!$I20="","",'PASTE DATA HERE'!F20)</f>
        <v/>
      </c>
      <c r="C524" s="30" t="str">
        <f>IF('PASTE DATA HERE'!$I20="","",'PASTE DATA HERE'!G20)</f>
        <v/>
      </c>
      <c r="D524" s="30" t="str">
        <f>IF('PASTE DATA HERE'!$I20="","",'PASTE DATA HERE'!H20)</f>
        <v/>
      </c>
      <c r="E524" s="30" t="str">
        <f>IF('PASTE DATA HERE'!$I20="","",'PASTE DATA HERE'!I20)</f>
        <v/>
      </c>
      <c r="F524" s="30"/>
      <c r="G524" s="30"/>
      <c r="H524" s="30">
        <v>18</v>
      </c>
      <c r="I524" s="30" t="str">
        <f t="shared" si="143"/>
        <v>ZZZZZZZZZ</v>
      </c>
      <c r="J524">
        <f t="shared" si="134"/>
        <v>35000000000000</v>
      </c>
      <c r="K524">
        <f t="shared" si="148"/>
        <v>350000000000</v>
      </c>
      <c r="L524">
        <f t="shared" si="149"/>
        <v>3500000000</v>
      </c>
      <c r="M524">
        <f t="shared" si="150"/>
        <v>35000000</v>
      </c>
      <c r="N524">
        <f t="shared" si="151"/>
        <v>350000</v>
      </c>
      <c r="O524">
        <f t="shared" si="152"/>
        <v>3500</v>
      </c>
      <c r="P524">
        <f t="shared" si="153"/>
        <v>35</v>
      </c>
      <c r="Q524" s="33">
        <f t="shared" si="144"/>
        <v>135353535353535</v>
      </c>
      <c r="R524" s="30" t="str">
        <f t="shared" si="154"/>
        <v/>
      </c>
      <c r="S524" s="30" t="str">
        <f t="shared" si="145"/>
        <v/>
      </c>
      <c r="T524" s="30" t="str">
        <f t="shared" si="146"/>
        <v/>
      </c>
      <c r="U524" s="30" t="str">
        <f t="shared" si="147"/>
        <v/>
      </c>
      <c r="V524" s="30"/>
      <c r="W524" s="8">
        <v>318</v>
      </c>
      <c r="AE524" s="33"/>
    </row>
    <row r="525" spans="1:31" s="8" customFormat="1" x14ac:dyDescent="0.25">
      <c r="A525" s="30">
        <f t="shared" si="142"/>
        <v>0</v>
      </c>
      <c r="B525" s="30" t="str">
        <f>IF('PASTE DATA HERE'!$I21="","",'PASTE DATA HERE'!F21)</f>
        <v/>
      </c>
      <c r="C525" s="30" t="str">
        <f>IF('PASTE DATA HERE'!$I21="","",'PASTE DATA HERE'!G21)</f>
        <v/>
      </c>
      <c r="D525" s="30" t="str">
        <f>IF('PASTE DATA HERE'!$I21="","",'PASTE DATA HERE'!H21)</f>
        <v/>
      </c>
      <c r="E525" s="30" t="str">
        <f>IF('PASTE DATA HERE'!$I21="","",'PASTE DATA HERE'!I21)</f>
        <v/>
      </c>
      <c r="F525" s="30"/>
      <c r="G525" s="30"/>
      <c r="H525" s="30">
        <v>19</v>
      </c>
      <c r="I525" s="30" t="str">
        <f t="shared" si="143"/>
        <v>ZZZZZZZZZ</v>
      </c>
      <c r="J525">
        <f t="shared" si="134"/>
        <v>35000000000000</v>
      </c>
      <c r="K525">
        <f t="shared" si="148"/>
        <v>350000000000</v>
      </c>
      <c r="L525">
        <f t="shared" si="149"/>
        <v>3500000000</v>
      </c>
      <c r="M525">
        <f t="shared" si="150"/>
        <v>35000000</v>
      </c>
      <c r="N525">
        <f t="shared" si="151"/>
        <v>350000</v>
      </c>
      <c r="O525">
        <f t="shared" si="152"/>
        <v>3500</v>
      </c>
      <c r="P525">
        <f t="shared" si="153"/>
        <v>35</v>
      </c>
      <c r="Q525" s="33">
        <f t="shared" si="144"/>
        <v>135353535353535</v>
      </c>
      <c r="R525" s="30" t="str">
        <f t="shared" si="154"/>
        <v/>
      </c>
      <c r="S525" s="30" t="str">
        <f t="shared" si="145"/>
        <v/>
      </c>
      <c r="T525" s="30" t="str">
        <f t="shared" si="146"/>
        <v/>
      </c>
      <c r="U525" s="30" t="str">
        <f t="shared" si="147"/>
        <v/>
      </c>
      <c r="V525" s="30"/>
      <c r="W525" s="8">
        <v>319</v>
      </c>
      <c r="AE525" s="33"/>
    </row>
    <row r="526" spans="1:31" s="8" customFormat="1" x14ac:dyDescent="0.25">
      <c r="A526" s="30">
        <f t="shared" si="142"/>
        <v>0</v>
      </c>
      <c r="B526" s="30" t="str">
        <f>IF('PASTE DATA HERE'!$I22="","",'PASTE DATA HERE'!F22)</f>
        <v/>
      </c>
      <c r="C526" s="30" t="str">
        <f>IF('PASTE DATA HERE'!$I22="","",'PASTE DATA HERE'!G22)</f>
        <v/>
      </c>
      <c r="D526" s="30" t="str">
        <f>IF('PASTE DATA HERE'!$I22="","",'PASTE DATA HERE'!H22)</f>
        <v/>
      </c>
      <c r="E526" s="30" t="str">
        <f>IF('PASTE DATA HERE'!$I22="","",'PASTE DATA HERE'!I22)</f>
        <v/>
      </c>
      <c r="F526" s="30"/>
      <c r="G526" s="30"/>
      <c r="H526" s="30">
        <v>20</v>
      </c>
      <c r="I526" s="30" t="str">
        <f t="shared" si="143"/>
        <v>ZZZZZZZZZ</v>
      </c>
      <c r="J526">
        <f t="shared" si="134"/>
        <v>35000000000000</v>
      </c>
      <c r="K526">
        <f t="shared" si="148"/>
        <v>350000000000</v>
      </c>
      <c r="L526">
        <f t="shared" si="149"/>
        <v>3500000000</v>
      </c>
      <c r="M526">
        <f t="shared" si="150"/>
        <v>35000000</v>
      </c>
      <c r="N526">
        <f t="shared" si="151"/>
        <v>350000</v>
      </c>
      <c r="O526">
        <f t="shared" si="152"/>
        <v>3500</v>
      </c>
      <c r="P526">
        <f t="shared" si="153"/>
        <v>35</v>
      </c>
      <c r="Q526" s="33">
        <f t="shared" si="144"/>
        <v>135353535353535</v>
      </c>
      <c r="R526" s="30" t="str">
        <f t="shared" si="154"/>
        <v/>
      </c>
      <c r="S526" s="30" t="str">
        <f t="shared" si="145"/>
        <v/>
      </c>
      <c r="T526" s="30" t="str">
        <f t="shared" si="146"/>
        <v/>
      </c>
      <c r="U526" s="30" t="str">
        <f t="shared" si="147"/>
        <v/>
      </c>
      <c r="V526" s="30"/>
      <c r="W526" s="8">
        <v>320</v>
      </c>
      <c r="AE526" s="33"/>
    </row>
    <row r="527" spans="1:31" s="8" customFormat="1" x14ac:dyDescent="0.25">
      <c r="A527" s="30">
        <f t="shared" si="142"/>
        <v>0</v>
      </c>
      <c r="B527" s="30" t="str">
        <f>IF('PASTE DATA HERE'!$I23="","",'PASTE DATA HERE'!F23)</f>
        <v/>
      </c>
      <c r="C527" s="30" t="str">
        <f>IF('PASTE DATA HERE'!$I23="","",'PASTE DATA HERE'!G23)</f>
        <v/>
      </c>
      <c r="D527" s="30" t="str">
        <f>IF('PASTE DATA HERE'!$I23="","",'PASTE DATA HERE'!H23)</f>
        <v/>
      </c>
      <c r="E527" s="30" t="str">
        <f>IF('PASTE DATA HERE'!$I23="","",'PASTE DATA HERE'!I23)</f>
        <v/>
      </c>
      <c r="F527" s="30"/>
      <c r="G527" s="30"/>
      <c r="H527" s="30">
        <v>21</v>
      </c>
      <c r="I527" s="30" t="str">
        <f t="shared" si="143"/>
        <v>ZZZZZZZZZ</v>
      </c>
      <c r="J527">
        <f t="shared" si="134"/>
        <v>35000000000000</v>
      </c>
      <c r="K527">
        <f t="shared" si="148"/>
        <v>350000000000</v>
      </c>
      <c r="L527">
        <f t="shared" si="149"/>
        <v>3500000000</v>
      </c>
      <c r="M527">
        <f t="shared" si="150"/>
        <v>35000000</v>
      </c>
      <c r="N527">
        <f t="shared" si="151"/>
        <v>350000</v>
      </c>
      <c r="O527">
        <f t="shared" si="152"/>
        <v>3500</v>
      </c>
      <c r="P527">
        <f t="shared" si="153"/>
        <v>35</v>
      </c>
      <c r="Q527" s="33">
        <f t="shared" si="144"/>
        <v>135353535353535</v>
      </c>
      <c r="R527" s="30" t="str">
        <f t="shared" si="154"/>
        <v/>
      </c>
      <c r="S527" s="30" t="str">
        <f t="shared" si="145"/>
        <v/>
      </c>
      <c r="T527" s="30" t="str">
        <f t="shared" si="146"/>
        <v/>
      </c>
      <c r="U527" s="30" t="str">
        <f t="shared" si="147"/>
        <v/>
      </c>
      <c r="V527" s="30"/>
      <c r="W527" s="8">
        <v>321</v>
      </c>
      <c r="AE527" s="33"/>
    </row>
    <row r="528" spans="1:31" s="8" customFormat="1" x14ac:dyDescent="0.25">
      <c r="A528" s="30">
        <f t="shared" si="142"/>
        <v>0</v>
      </c>
      <c r="B528" s="30" t="str">
        <f>IF('PASTE DATA HERE'!$I24="","",'PASTE DATA HERE'!F24)</f>
        <v/>
      </c>
      <c r="C528" s="30" t="str">
        <f>IF('PASTE DATA HERE'!$I24="","",'PASTE DATA HERE'!G24)</f>
        <v/>
      </c>
      <c r="D528" s="30" t="str">
        <f>IF('PASTE DATA HERE'!$I24="","",'PASTE DATA HERE'!H24)</f>
        <v/>
      </c>
      <c r="E528" s="30" t="str">
        <f>IF('PASTE DATA HERE'!$I24="","",'PASTE DATA HERE'!I24)</f>
        <v/>
      </c>
      <c r="F528" s="30"/>
      <c r="G528" s="30"/>
      <c r="H528" s="30">
        <v>22</v>
      </c>
      <c r="I528" s="30" t="str">
        <f t="shared" si="143"/>
        <v>ZZZZZZZZZ</v>
      </c>
      <c r="J528">
        <f t="shared" si="134"/>
        <v>35000000000000</v>
      </c>
      <c r="K528">
        <f t="shared" si="148"/>
        <v>350000000000</v>
      </c>
      <c r="L528">
        <f t="shared" si="149"/>
        <v>3500000000</v>
      </c>
      <c r="M528">
        <f t="shared" si="150"/>
        <v>35000000</v>
      </c>
      <c r="N528">
        <f t="shared" si="151"/>
        <v>350000</v>
      </c>
      <c r="O528">
        <f t="shared" si="152"/>
        <v>3500</v>
      </c>
      <c r="P528">
        <f t="shared" si="153"/>
        <v>35</v>
      </c>
      <c r="Q528" s="33">
        <f t="shared" si="144"/>
        <v>135353535353535</v>
      </c>
      <c r="R528" s="30" t="str">
        <f t="shared" si="154"/>
        <v/>
      </c>
      <c r="S528" s="30" t="str">
        <f t="shared" si="145"/>
        <v/>
      </c>
      <c r="T528" s="30" t="str">
        <f t="shared" si="146"/>
        <v/>
      </c>
      <c r="U528" s="30" t="str">
        <f t="shared" si="147"/>
        <v/>
      </c>
      <c r="V528" s="30"/>
      <c r="W528" s="8">
        <v>322</v>
      </c>
      <c r="AE528" s="33"/>
    </row>
    <row r="529" spans="1:31" s="8" customFormat="1" x14ac:dyDescent="0.25">
      <c r="A529" s="30">
        <f t="shared" si="142"/>
        <v>0</v>
      </c>
      <c r="B529" s="30" t="str">
        <f>IF('PASTE DATA HERE'!$I25="","",'PASTE DATA HERE'!F25)</f>
        <v/>
      </c>
      <c r="C529" s="30" t="str">
        <f>IF('PASTE DATA HERE'!$I25="","",'PASTE DATA HERE'!G25)</f>
        <v/>
      </c>
      <c r="D529" s="30" t="str">
        <f>IF('PASTE DATA HERE'!$I25="","",'PASTE DATA HERE'!H25)</f>
        <v/>
      </c>
      <c r="E529" s="30" t="str">
        <f>IF('PASTE DATA HERE'!$I25="","",'PASTE DATA HERE'!I25)</f>
        <v/>
      </c>
      <c r="F529" s="30"/>
      <c r="G529" s="30"/>
      <c r="H529" s="30">
        <v>23</v>
      </c>
      <c r="I529" s="30" t="str">
        <f t="shared" si="143"/>
        <v>ZZZZZZZZZ</v>
      </c>
      <c r="J529">
        <f t="shared" si="134"/>
        <v>35000000000000</v>
      </c>
      <c r="K529">
        <f t="shared" si="148"/>
        <v>350000000000</v>
      </c>
      <c r="L529">
        <f t="shared" si="149"/>
        <v>3500000000</v>
      </c>
      <c r="M529">
        <f t="shared" si="150"/>
        <v>35000000</v>
      </c>
      <c r="N529">
        <f t="shared" si="151"/>
        <v>350000</v>
      </c>
      <c r="O529">
        <f t="shared" si="152"/>
        <v>3500</v>
      </c>
      <c r="P529">
        <f t="shared" si="153"/>
        <v>35</v>
      </c>
      <c r="Q529" s="33">
        <f t="shared" si="144"/>
        <v>135353535353535</v>
      </c>
      <c r="R529" s="30" t="str">
        <f t="shared" si="154"/>
        <v/>
      </c>
      <c r="S529" s="30" t="str">
        <f t="shared" si="145"/>
        <v/>
      </c>
      <c r="T529" s="30" t="str">
        <f t="shared" si="146"/>
        <v/>
      </c>
      <c r="U529" s="30" t="str">
        <f t="shared" si="147"/>
        <v/>
      </c>
      <c r="V529" s="30"/>
      <c r="W529" s="8">
        <v>323</v>
      </c>
      <c r="AE529" s="33"/>
    </row>
    <row r="530" spans="1:31" s="8" customFormat="1" x14ac:dyDescent="0.25">
      <c r="A530" s="30">
        <f t="shared" si="142"/>
        <v>0</v>
      </c>
      <c r="B530" s="30" t="str">
        <f>IF('PASTE DATA HERE'!$I26="","",'PASTE DATA HERE'!F26)</f>
        <v/>
      </c>
      <c r="C530" s="30" t="str">
        <f>IF('PASTE DATA HERE'!$I26="","",'PASTE DATA HERE'!G26)</f>
        <v/>
      </c>
      <c r="D530" s="30" t="str">
        <f>IF('PASTE DATA HERE'!$I26="","",'PASTE DATA HERE'!H26)</f>
        <v/>
      </c>
      <c r="E530" s="30" t="str">
        <f>IF('PASTE DATA HERE'!$I26="","",'PASTE DATA HERE'!I26)</f>
        <v/>
      </c>
      <c r="F530" s="30"/>
      <c r="G530" s="30"/>
      <c r="H530" s="30">
        <v>24</v>
      </c>
      <c r="I530" s="30" t="str">
        <f t="shared" si="143"/>
        <v>ZZZZZZZZZ</v>
      </c>
      <c r="J530">
        <f t="shared" si="134"/>
        <v>35000000000000</v>
      </c>
      <c r="K530">
        <f t="shared" si="148"/>
        <v>350000000000</v>
      </c>
      <c r="L530">
        <f t="shared" si="149"/>
        <v>3500000000</v>
      </c>
      <c r="M530">
        <f t="shared" si="150"/>
        <v>35000000</v>
      </c>
      <c r="N530">
        <f t="shared" si="151"/>
        <v>350000</v>
      </c>
      <c r="O530">
        <f t="shared" si="152"/>
        <v>3500</v>
      </c>
      <c r="P530">
        <f t="shared" si="153"/>
        <v>35</v>
      </c>
      <c r="Q530" s="33">
        <f t="shared" si="144"/>
        <v>135353535353535</v>
      </c>
      <c r="R530" s="30" t="str">
        <f t="shared" si="154"/>
        <v/>
      </c>
      <c r="S530" s="30" t="str">
        <f t="shared" si="145"/>
        <v/>
      </c>
      <c r="T530" s="30" t="str">
        <f t="shared" si="146"/>
        <v/>
      </c>
      <c r="U530" s="30" t="str">
        <f t="shared" si="147"/>
        <v/>
      </c>
      <c r="V530" s="30"/>
      <c r="W530" s="8">
        <v>324</v>
      </c>
      <c r="AE530" s="33"/>
    </row>
    <row r="531" spans="1:31" s="8" customFormat="1" x14ac:dyDescent="0.25">
      <c r="A531" s="30">
        <f t="shared" si="142"/>
        <v>0</v>
      </c>
      <c r="B531" s="30" t="str">
        <f>IF('PASTE DATA HERE'!$I27="","",'PASTE DATA HERE'!F27)</f>
        <v/>
      </c>
      <c r="C531" s="30" t="str">
        <f>IF('PASTE DATA HERE'!$I27="","",'PASTE DATA HERE'!G27)</f>
        <v/>
      </c>
      <c r="D531" s="30" t="str">
        <f>IF('PASTE DATA HERE'!$I27="","",'PASTE DATA HERE'!H27)</f>
        <v/>
      </c>
      <c r="E531" s="30" t="str">
        <f>IF('PASTE DATA HERE'!$I27="","",'PASTE DATA HERE'!I27)</f>
        <v/>
      </c>
      <c r="F531" s="30"/>
      <c r="G531" s="30"/>
      <c r="H531" s="30">
        <v>25</v>
      </c>
      <c r="I531" s="30" t="str">
        <f t="shared" si="143"/>
        <v>ZZZZZZZZZ</v>
      </c>
      <c r="J531">
        <f t="shared" si="134"/>
        <v>35000000000000</v>
      </c>
      <c r="K531">
        <f t="shared" si="148"/>
        <v>350000000000</v>
      </c>
      <c r="L531">
        <f t="shared" si="149"/>
        <v>3500000000</v>
      </c>
      <c r="M531">
        <f t="shared" si="150"/>
        <v>35000000</v>
      </c>
      <c r="N531">
        <f t="shared" si="151"/>
        <v>350000</v>
      </c>
      <c r="O531">
        <f t="shared" si="152"/>
        <v>3500</v>
      </c>
      <c r="P531">
        <f t="shared" si="153"/>
        <v>35</v>
      </c>
      <c r="Q531" s="33">
        <f t="shared" si="144"/>
        <v>135353535353535</v>
      </c>
      <c r="R531" s="30" t="str">
        <f t="shared" si="154"/>
        <v/>
      </c>
      <c r="S531" s="30" t="str">
        <f t="shared" si="145"/>
        <v/>
      </c>
      <c r="T531" s="30" t="str">
        <f t="shared" si="146"/>
        <v/>
      </c>
      <c r="U531" s="30" t="str">
        <f t="shared" si="147"/>
        <v/>
      </c>
      <c r="V531" s="30"/>
      <c r="W531" s="8">
        <v>325</v>
      </c>
      <c r="AE531" s="33"/>
    </row>
    <row r="532" spans="1:31" s="8" customFormat="1" x14ac:dyDescent="0.25">
      <c r="A532" s="30">
        <f t="shared" si="142"/>
        <v>0</v>
      </c>
      <c r="B532" s="30" t="str">
        <f>IF('PASTE DATA HERE'!$I28="","",'PASTE DATA HERE'!F28)</f>
        <v/>
      </c>
      <c r="C532" s="30" t="str">
        <f>IF('PASTE DATA HERE'!$I28="","",'PASTE DATA HERE'!G28)</f>
        <v/>
      </c>
      <c r="D532" s="30" t="str">
        <f>IF('PASTE DATA HERE'!$I28="","",'PASTE DATA HERE'!H28)</f>
        <v/>
      </c>
      <c r="E532" s="30" t="str">
        <f>IF('PASTE DATA HERE'!$I28="","",'PASTE DATA HERE'!I28)</f>
        <v/>
      </c>
      <c r="F532" s="30"/>
      <c r="G532" s="30"/>
      <c r="H532" s="30">
        <v>26</v>
      </c>
      <c r="I532" s="30" t="str">
        <f t="shared" si="143"/>
        <v>ZZZZZZZZZ</v>
      </c>
      <c r="J532">
        <f t="shared" si="134"/>
        <v>35000000000000</v>
      </c>
      <c r="K532">
        <f t="shared" si="148"/>
        <v>350000000000</v>
      </c>
      <c r="L532">
        <f t="shared" si="149"/>
        <v>3500000000</v>
      </c>
      <c r="M532">
        <f t="shared" si="150"/>
        <v>35000000</v>
      </c>
      <c r="N532">
        <f t="shared" si="151"/>
        <v>350000</v>
      </c>
      <c r="O532">
        <f t="shared" si="152"/>
        <v>3500</v>
      </c>
      <c r="P532">
        <f t="shared" si="153"/>
        <v>35</v>
      </c>
      <c r="Q532" s="33">
        <f t="shared" si="144"/>
        <v>135353535353535</v>
      </c>
      <c r="R532" s="30" t="str">
        <f t="shared" si="154"/>
        <v/>
      </c>
      <c r="S532" s="30" t="str">
        <f t="shared" si="145"/>
        <v/>
      </c>
      <c r="T532" s="30" t="str">
        <f t="shared" si="146"/>
        <v/>
      </c>
      <c r="U532" s="30" t="str">
        <f t="shared" si="147"/>
        <v/>
      </c>
      <c r="V532" s="30"/>
      <c r="W532" s="8">
        <v>326</v>
      </c>
      <c r="AE532" s="33"/>
    </row>
    <row r="533" spans="1:31" s="8" customFormat="1" x14ac:dyDescent="0.25">
      <c r="A533" s="30">
        <f t="shared" si="142"/>
        <v>0</v>
      </c>
      <c r="B533" s="30" t="str">
        <f>IF('PASTE DATA HERE'!$I29="","",'PASTE DATA HERE'!F29)</f>
        <v/>
      </c>
      <c r="C533" s="30" t="str">
        <f>IF('PASTE DATA HERE'!$I29="","",'PASTE DATA HERE'!G29)</f>
        <v/>
      </c>
      <c r="D533" s="30" t="str">
        <f>IF('PASTE DATA HERE'!$I29="","",'PASTE DATA HERE'!H29)</f>
        <v/>
      </c>
      <c r="E533" s="30" t="str">
        <f>IF('PASTE DATA HERE'!$I29="","",'PASTE DATA HERE'!I29)</f>
        <v/>
      </c>
      <c r="F533" s="30"/>
      <c r="G533" s="30"/>
      <c r="H533" s="30">
        <v>27</v>
      </c>
      <c r="I533" s="30" t="str">
        <f t="shared" si="143"/>
        <v>ZZZZZZZZZ</v>
      </c>
      <c r="J533">
        <f t="shared" si="134"/>
        <v>35000000000000</v>
      </c>
      <c r="K533">
        <f t="shared" si="148"/>
        <v>350000000000</v>
      </c>
      <c r="L533">
        <f t="shared" si="149"/>
        <v>3500000000</v>
      </c>
      <c r="M533">
        <f t="shared" si="150"/>
        <v>35000000</v>
      </c>
      <c r="N533">
        <f t="shared" si="151"/>
        <v>350000</v>
      </c>
      <c r="O533">
        <f t="shared" si="152"/>
        <v>3500</v>
      </c>
      <c r="P533">
        <f t="shared" si="153"/>
        <v>35</v>
      </c>
      <c r="Q533" s="33">
        <f t="shared" si="144"/>
        <v>135353535353535</v>
      </c>
      <c r="R533" s="30" t="str">
        <f t="shared" si="154"/>
        <v/>
      </c>
      <c r="S533" s="30" t="str">
        <f t="shared" si="145"/>
        <v/>
      </c>
      <c r="T533" s="30" t="str">
        <f t="shared" si="146"/>
        <v/>
      </c>
      <c r="U533" s="30" t="str">
        <f t="shared" si="147"/>
        <v/>
      </c>
      <c r="V533" s="30"/>
      <c r="W533" s="8">
        <v>327</v>
      </c>
      <c r="AE533" s="33"/>
    </row>
    <row r="534" spans="1:31" s="8" customFormat="1" x14ac:dyDescent="0.25">
      <c r="A534" s="30">
        <f t="shared" si="142"/>
        <v>0</v>
      </c>
      <c r="B534" s="30" t="str">
        <f>IF('PASTE DATA HERE'!$I30="","",'PASTE DATA HERE'!F30)</f>
        <v/>
      </c>
      <c r="C534" s="30" t="str">
        <f>IF('PASTE DATA HERE'!$I30="","",'PASTE DATA HERE'!G30)</f>
        <v/>
      </c>
      <c r="D534" s="30" t="str">
        <f>IF('PASTE DATA HERE'!$I30="","",'PASTE DATA HERE'!H30)</f>
        <v/>
      </c>
      <c r="E534" s="30" t="str">
        <f>IF('PASTE DATA HERE'!$I30="","",'PASTE DATA HERE'!I30)</f>
        <v/>
      </c>
      <c r="F534" s="30"/>
      <c r="G534" s="30"/>
      <c r="H534" s="30">
        <v>28</v>
      </c>
      <c r="I534" s="30" t="str">
        <f t="shared" si="143"/>
        <v>ZZZZZZZZZ</v>
      </c>
      <c r="J534">
        <f t="shared" si="134"/>
        <v>35000000000000</v>
      </c>
      <c r="K534">
        <f t="shared" si="148"/>
        <v>350000000000</v>
      </c>
      <c r="L534">
        <f t="shared" si="149"/>
        <v>3500000000</v>
      </c>
      <c r="M534">
        <f t="shared" si="150"/>
        <v>35000000</v>
      </c>
      <c r="N534">
        <f t="shared" si="151"/>
        <v>350000</v>
      </c>
      <c r="O534">
        <f t="shared" si="152"/>
        <v>3500</v>
      </c>
      <c r="P534">
        <f t="shared" si="153"/>
        <v>35</v>
      </c>
      <c r="Q534" s="33">
        <f t="shared" si="144"/>
        <v>135353535353535</v>
      </c>
      <c r="R534" s="30" t="str">
        <f t="shared" si="154"/>
        <v/>
      </c>
      <c r="S534" s="30" t="str">
        <f t="shared" si="145"/>
        <v/>
      </c>
      <c r="T534" s="30" t="str">
        <f t="shared" si="146"/>
        <v/>
      </c>
      <c r="U534" s="30" t="str">
        <f t="shared" si="147"/>
        <v/>
      </c>
      <c r="V534" s="30"/>
      <c r="W534" s="8">
        <v>328</v>
      </c>
      <c r="AE534" s="33"/>
    </row>
    <row r="535" spans="1:31" s="8" customFormat="1" x14ac:dyDescent="0.25">
      <c r="A535" s="30">
        <f t="shared" si="142"/>
        <v>0</v>
      </c>
      <c r="B535" s="30" t="str">
        <f>IF('PASTE DATA HERE'!$I31="","",'PASTE DATA HERE'!F31)</f>
        <v/>
      </c>
      <c r="C535" s="30" t="str">
        <f>IF('PASTE DATA HERE'!$I31="","",'PASTE DATA HERE'!G31)</f>
        <v/>
      </c>
      <c r="D535" s="30" t="str">
        <f>IF('PASTE DATA HERE'!$I31="","",'PASTE DATA HERE'!H31)</f>
        <v/>
      </c>
      <c r="E535" s="30" t="str">
        <f>IF('PASTE DATA HERE'!$I31="","",'PASTE DATA HERE'!I31)</f>
        <v/>
      </c>
      <c r="F535" s="30"/>
      <c r="G535" s="30"/>
      <c r="H535" s="30">
        <v>29</v>
      </c>
      <c r="I535" s="30" t="str">
        <f t="shared" si="143"/>
        <v>ZZZZZZZZZ</v>
      </c>
      <c r="J535">
        <f t="shared" si="134"/>
        <v>35000000000000</v>
      </c>
      <c r="K535">
        <f t="shared" si="148"/>
        <v>350000000000</v>
      </c>
      <c r="L535">
        <f t="shared" si="149"/>
        <v>3500000000</v>
      </c>
      <c r="M535">
        <f t="shared" si="150"/>
        <v>35000000</v>
      </c>
      <c r="N535">
        <f t="shared" si="151"/>
        <v>350000</v>
      </c>
      <c r="O535">
        <f t="shared" si="152"/>
        <v>3500</v>
      </c>
      <c r="P535">
        <f t="shared" si="153"/>
        <v>35</v>
      </c>
      <c r="Q535" s="33">
        <f t="shared" si="144"/>
        <v>135353535353535</v>
      </c>
      <c r="R535" s="30" t="str">
        <f t="shared" si="154"/>
        <v/>
      </c>
      <c r="S535" s="30" t="str">
        <f t="shared" si="145"/>
        <v/>
      </c>
      <c r="T535" s="30" t="str">
        <f t="shared" si="146"/>
        <v/>
      </c>
      <c r="U535" s="30" t="str">
        <f t="shared" si="147"/>
        <v/>
      </c>
      <c r="V535" s="30"/>
      <c r="W535" s="8">
        <v>329</v>
      </c>
      <c r="AE535" s="33"/>
    </row>
    <row r="536" spans="1:31" s="8" customFormat="1" x14ac:dyDescent="0.25">
      <c r="A536" s="30">
        <f t="shared" si="142"/>
        <v>0</v>
      </c>
      <c r="B536" s="30" t="str">
        <f>IF('PASTE DATA HERE'!$I32="","",'PASTE DATA HERE'!F32)</f>
        <v/>
      </c>
      <c r="C536" s="30" t="str">
        <f>IF('PASTE DATA HERE'!$I32="","",'PASTE DATA HERE'!G32)</f>
        <v/>
      </c>
      <c r="D536" s="30" t="str">
        <f>IF('PASTE DATA HERE'!$I32="","",'PASTE DATA HERE'!H32)</f>
        <v/>
      </c>
      <c r="E536" s="30" t="str">
        <f>IF('PASTE DATA HERE'!$I32="","",'PASTE DATA HERE'!I32)</f>
        <v/>
      </c>
      <c r="F536" s="30"/>
      <c r="G536" s="30"/>
      <c r="H536" s="30">
        <v>30</v>
      </c>
      <c r="I536" s="30" t="str">
        <f t="shared" si="143"/>
        <v>ZZZZZZZZZ</v>
      </c>
      <c r="J536">
        <f t="shared" si="134"/>
        <v>35000000000000</v>
      </c>
      <c r="K536">
        <f t="shared" si="148"/>
        <v>350000000000</v>
      </c>
      <c r="L536">
        <f t="shared" si="149"/>
        <v>3500000000</v>
      </c>
      <c r="M536">
        <f t="shared" si="150"/>
        <v>35000000</v>
      </c>
      <c r="N536">
        <f t="shared" si="151"/>
        <v>350000</v>
      </c>
      <c r="O536">
        <f t="shared" si="152"/>
        <v>3500</v>
      </c>
      <c r="P536">
        <f t="shared" si="153"/>
        <v>35</v>
      </c>
      <c r="Q536" s="33">
        <f t="shared" si="144"/>
        <v>135353535353535</v>
      </c>
      <c r="R536" s="30" t="str">
        <f t="shared" si="154"/>
        <v/>
      </c>
      <c r="S536" s="30" t="str">
        <f t="shared" si="145"/>
        <v/>
      </c>
      <c r="T536" s="30" t="str">
        <f t="shared" si="146"/>
        <v/>
      </c>
      <c r="U536" s="30" t="str">
        <f t="shared" si="147"/>
        <v/>
      </c>
      <c r="V536" s="30"/>
      <c r="W536" s="8">
        <v>330</v>
      </c>
      <c r="AE536" s="33"/>
    </row>
    <row r="537" spans="1:31" s="8" customFormat="1" x14ac:dyDescent="0.25">
      <c r="A537" s="30">
        <f t="shared" si="142"/>
        <v>0</v>
      </c>
      <c r="B537" s="30" t="str">
        <f>IF('PASTE DATA HERE'!$I33="","",'PASTE DATA HERE'!F33)</f>
        <v/>
      </c>
      <c r="C537" s="30" t="str">
        <f>IF('PASTE DATA HERE'!$I33="","",'PASTE DATA HERE'!G33)</f>
        <v/>
      </c>
      <c r="D537" s="30" t="str">
        <f>IF('PASTE DATA HERE'!$I33="","",'PASTE DATA HERE'!H33)</f>
        <v/>
      </c>
      <c r="E537" s="30" t="str">
        <f>IF('PASTE DATA HERE'!$I33="","",'PASTE DATA HERE'!I33)</f>
        <v/>
      </c>
      <c r="F537" s="30"/>
      <c r="G537" s="30"/>
      <c r="H537" s="30">
        <v>31</v>
      </c>
      <c r="I537" s="30" t="str">
        <f t="shared" si="143"/>
        <v>ZZZZZZZZZ</v>
      </c>
      <c r="J537">
        <f t="shared" si="134"/>
        <v>35000000000000</v>
      </c>
      <c r="K537">
        <f t="shared" si="148"/>
        <v>350000000000</v>
      </c>
      <c r="L537">
        <f t="shared" si="149"/>
        <v>3500000000</v>
      </c>
      <c r="M537">
        <f t="shared" si="150"/>
        <v>35000000</v>
      </c>
      <c r="N537">
        <f t="shared" si="151"/>
        <v>350000</v>
      </c>
      <c r="O537">
        <f t="shared" si="152"/>
        <v>3500</v>
      </c>
      <c r="P537">
        <f t="shared" si="153"/>
        <v>35</v>
      </c>
      <c r="Q537" s="33">
        <f t="shared" si="144"/>
        <v>135353535353535</v>
      </c>
      <c r="R537" s="30" t="str">
        <f t="shared" si="154"/>
        <v/>
      </c>
      <c r="S537" s="30" t="str">
        <f t="shared" si="145"/>
        <v/>
      </c>
      <c r="T537" s="30" t="str">
        <f t="shared" si="146"/>
        <v/>
      </c>
      <c r="U537" s="30" t="str">
        <f t="shared" si="147"/>
        <v/>
      </c>
      <c r="V537" s="30"/>
      <c r="W537" s="8">
        <v>331</v>
      </c>
      <c r="AE537" s="33"/>
    </row>
    <row r="538" spans="1:31" s="8" customFormat="1" x14ac:dyDescent="0.25">
      <c r="A538" s="30">
        <f t="shared" si="142"/>
        <v>0</v>
      </c>
      <c r="B538" s="30" t="str">
        <f>IF('PASTE DATA HERE'!$I34="","",'PASTE DATA HERE'!F34)</f>
        <v/>
      </c>
      <c r="C538" s="30" t="str">
        <f>IF('PASTE DATA HERE'!$I34="","",'PASTE DATA HERE'!G34)</f>
        <v/>
      </c>
      <c r="D538" s="30" t="str">
        <f>IF('PASTE DATA HERE'!$I34="","",'PASTE DATA HERE'!H34)</f>
        <v/>
      </c>
      <c r="E538" s="30" t="str">
        <f>IF('PASTE DATA HERE'!$I34="","",'PASTE DATA HERE'!I34)</f>
        <v/>
      </c>
      <c r="F538" s="30"/>
      <c r="G538" s="30"/>
      <c r="H538" s="30">
        <v>32</v>
      </c>
      <c r="I538" s="30" t="str">
        <f t="shared" si="143"/>
        <v>ZZZZZZZZZ</v>
      </c>
      <c r="J538">
        <f t="shared" si="134"/>
        <v>35000000000000</v>
      </c>
      <c r="K538">
        <f t="shared" si="148"/>
        <v>350000000000</v>
      </c>
      <c r="L538">
        <f t="shared" si="149"/>
        <v>3500000000</v>
      </c>
      <c r="M538">
        <f t="shared" si="150"/>
        <v>35000000</v>
      </c>
      <c r="N538">
        <f t="shared" si="151"/>
        <v>350000</v>
      </c>
      <c r="O538">
        <f t="shared" si="152"/>
        <v>3500</v>
      </c>
      <c r="P538">
        <f t="shared" si="153"/>
        <v>35</v>
      </c>
      <c r="Q538" s="33">
        <f t="shared" si="144"/>
        <v>135353535353535</v>
      </c>
      <c r="R538" s="30" t="str">
        <f t="shared" si="154"/>
        <v/>
      </c>
      <c r="S538" s="30" t="str">
        <f t="shared" si="145"/>
        <v/>
      </c>
      <c r="T538" s="30" t="str">
        <f t="shared" si="146"/>
        <v/>
      </c>
      <c r="U538" s="30" t="str">
        <f t="shared" si="147"/>
        <v/>
      </c>
      <c r="V538" s="30"/>
      <c r="W538" s="8">
        <v>332</v>
      </c>
      <c r="AE538" s="33"/>
    </row>
    <row r="539" spans="1:31" s="8" customFormat="1" x14ac:dyDescent="0.25">
      <c r="A539" s="30">
        <f t="shared" si="142"/>
        <v>0</v>
      </c>
      <c r="B539" s="30" t="str">
        <f>IF('PASTE DATA HERE'!$I35="","",'PASTE DATA HERE'!F35)</f>
        <v/>
      </c>
      <c r="C539" s="30" t="str">
        <f>IF('PASTE DATA HERE'!$I35="","",'PASTE DATA HERE'!G35)</f>
        <v/>
      </c>
      <c r="D539" s="30" t="str">
        <f>IF('PASTE DATA HERE'!$I35="","",'PASTE DATA HERE'!H35)</f>
        <v/>
      </c>
      <c r="E539" s="30" t="str">
        <f>IF('PASTE DATA HERE'!$I35="","",'PASTE DATA HERE'!I35)</f>
        <v/>
      </c>
      <c r="F539" s="30"/>
      <c r="G539" s="30"/>
      <c r="H539" s="30">
        <v>33</v>
      </c>
      <c r="I539" s="30" t="str">
        <f t="shared" si="143"/>
        <v>ZZZZZZZZZ</v>
      </c>
      <c r="J539">
        <f t="shared" si="134"/>
        <v>35000000000000</v>
      </c>
      <c r="K539">
        <f t="shared" si="148"/>
        <v>350000000000</v>
      </c>
      <c r="L539">
        <f t="shared" si="149"/>
        <v>3500000000</v>
      </c>
      <c r="M539">
        <f t="shared" si="150"/>
        <v>35000000</v>
      </c>
      <c r="N539">
        <f t="shared" si="151"/>
        <v>350000</v>
      </c>
      <c r="O539">
        <f t="shared" si="152"/>
        <v>3500</v>
      </c>
      <c r="P539">
        <f t="shared" si="153"/>
        <v>35</v>
      </c>
      <c r="Q539" s="33">
        <f t="shared" si="144"/>
        <v>135353535353535</v>
      </c>
      <c r="R539" s="30" t="str">
        <f t="shared" si="154"/>
        <v/>
      </c>
      <c r="S539" s="30" t="str">
        <f t="shared" si="145"/>
        <v/>
      </c>
      <c r="T539" s="30" t="str">
        <f t="shared" si="146"/>
        <v/>
      </c>
      <c r="U539" s="30" t="str">
        <f t="shared" si="147"/>
        <v/>
      </c>
      <c r="V539" s="30"/>
      <c r="W539" s="8">
        <v>333</v>
      </c>
      <c r="AE539" s="33"/>
    </row>
    <row r="540" spans="1:31" s="8" customFormat="1" x14ac:dyDescent="0.25">
      <c r="A540" s="30">
        <f t="shared" si="142"/>
        <v>0</v>
      </c>
      <c r="B540" s="30" t="str">
        <f>IF('PASTE DATA HERE'!$I36="","",'PASTE DATA HERE'!F36)</f>
        <v/>
      </c>
      <c r="C540" s="30" t="str">
        <f>IF('PASTE DATA HERE'!$I36="","",'PASTE DATA HERE'!G36)</f>
        <v/>
      </c>
      <c r="D540" s="30" t="str">
        <f>IF('PASTE DATA HERE'!$I36="","",'PASTE DATA HERE'!H36)</f>
        <v/>
      </c>
      <c r="E540" s="30" t="str">
        <f>IF('PASTE DATA HERE'!$I36="","",'PASTE DATA HERE'!I36)</f>
        <v/>
      </c>
      <c r="F540" s="30"/>
      <c r="G540" s="30"/>
      <c r="H540" s="30">
        <v>34</v>
      </c>
      <c r="I540" s="30" t="str">
        <f t="shared" si="143"/>
        <v>ZZZZZZZZZ</v>
      </c>
      <c r="J540">
        <f t="shared" si="134"/>
        <v>35000000000000</v>
      </c>
      <c r="K540">
        <f t="shared" si="148"/>
        <v>350000000000</v>
      </c>
      <c r="L540">
        <f t="shared" si="149"/>
        <v>3500000000</v>
      </c>
      <c r="M540">
        <f t="shared" si="150"/>
        <v>35000000</v>
      </c>
      <c r="N540">
        <f t="shared" si="151"/>
        <v>350000</v>
      </c>
      <c r="O540">
        <f t="shared" si="152"/>
        <v>3500</v>
      </c>
      <c r="P540">
        <f t="shared" si="153"/>
        <v>35</v>
      </c>
      <c r="Q540" s="33">
        <f t="shared" si="144"/>
        <v>135353535353535</v>
      </c>
      <c r="R540" s="30" t="str">
        <f t="shared" si="154"/>
        <v/>
      </c>
      <c r="S540" s="30" t="str">
        <f t="shared" si="145"/>
        <v/>
      </c>
      <c r="T540" s="30" t="str">
        <f t="shared" si="146"/>
        <v/>
      </c>
      <c r="U540" s="30" t="str">
        <f t="shared" si="147"/>
        <v/>
      </c>
      <c r="V540" s="30"/>
      <c r="W540" s="8">
        <v>334</v>
      </c>
      <c r="AE540" s="33"/>
    </row>
    <row r="541" spans="1:31" s="8" customFormat="1" x14ac:dyDescent="0.25">
      <c r="A541" s="30">
        <f t="shared" si="142"/>
        <v>0</v>
      </c>
      <c r="B541" s="30" t="str">
        <f>IF('PASTE DATA HERE'!$I37="","",'PASTE DATA HERE'!F37)</f>
        <v/>
      </c>
      <c r="C541" s="30" t="str">
        <f>IF('PASTE DATA HERE'!$I37="","",'PASTE DATA HERE'!G37)</f>
        <v/>
      </c>
      <c r="D541" s="30" t="str">
        <f>IF('PASTE DATA HERE'!$I37="","",'PASTE DATA HERE'!H37)</f>
        <v/>
      </c>
      <c r="E541" s="30" t="str">
        <f>IF('PASTE DATA HERE'!$I37="","",'PASTE DATA HERE'!I37)</f>
        <v/>
      </c>
      <c r="F541" s="30"/>
      <c r="G541" s="30"/>
      <c r="H541" s="30">
        <v>35</v>
      </c>
      <c r="I541" s="30" t="str">
        <f t="shared" si="143"/>
        <v>ZZZZZZZZZ</v>
      </c>
      <c r="J541">
        <f t="shared" si="134"/>
        <v>35000000000000</v>
      </c>
      <c r="K541">
        <f t="shared" si="148"/>
        <v>350000000000</v>
      </c>
      <c r="L541">
        <f t="shared" si="149"/>
        <v>3500000000</v>
      </c>
      <c r="M541">
        <f t="shared" si="150"/>
        <v>35000000</v>
      </c>
      <c r="N541">
        <f t="shared" si="151"/>
        <v>350000</v>
      </c>
      <c r="O541">
        <f t="shared" si="152"/>
        <v>3500</v>
      </c>
      <c r="P541">
        <f t="shared" si="153"/>
        <v>35</v>
      </c>
      <c r="Q541" s="33">
        <f t="shared" si="144"/>
        <v>135353535353535</v>
      </c>
      <c r="R541" s="30" t="str">
        <f t="shared" si="154"/>
        <v/>
      </c>
      <c r="S541" s="30" t="str">
        <f t="shared" si="145"/>
        <v/>
      </c>
      <c r="T541" s="30" t="str">
        <f t="shared" si="146"/>
        <v/>
      </c>
      <c r="U541" s="30" t="str">
        <f t="shared" si="147"/>
        <v/>
      </c>
      <c r="V541" s="30"/>
      <c r="W541" s="8">
        <v>335</v>
      </c>
      <c r="AE541" s="33"/>
    </row>
    <row r="542" spans="1:31" s="8" customFormat="1" x14ac:dyDescent="0.25">
      <c r="A542" s="30">
        <f t="shared" si="142"/>
        <v>0</v>
      </c>
      <c r="B542" s="30" t="str">
        <f>IF('PASTE DATA HERE'!$I38="","",'PASTE DATA HERE'!F38)</f>
        <v/>
      </c>
      <c r="C542" s="30" t="str">
        <f>IF('PASTE DATA HERE'!$I38="","",'PASTE DATA HERE'!G38)</f>
        <v/>
      </c>
      <c r="D542" s="30" t="str">
        <f>IF('PASTE DATA HERE'!$I38="","",'PASTE DATA HERE'!H38)</f>
        <v/>
      </c>
      <c r="E542" s="30" t="str">
        <f>IF('PASTE DATA HERE'!$I38="","",'PASTE DATA HERE'!I38)</f>
        <v/>
      </c>
      <c r="F542" s="30"/>
      <c r="G542" s="30"/>
      <c r="H542" s="30">
        <v>36</v>
      </c>
      <c r="I542" s="30" t="str">
        <f t="shared" si="143"/>
        <v>ZZZZZZZZZ</v>
      </c>
      <c r="J542">
        <f t="shared" si="134"/>
        <v>35000000000000</v>
      </c>
      <c r="K542">
        <f t="shared" si="148"/>
        <v>350000000000</v>
      </c>
      <c r="L542">
        <f t="shared" si="149"/>
        <v>3500000000</v>
      </c>
      <c r="M542">
        <f t="shared" si="150"/>
        <v>35000000</v>
      </c>
      <c r="N542">
        <f t="shared" si="151"/>
        <v>350000</v>
      </c>
      <c r="O542">
        <f t="shared" si="152"/>
        <v>3500</v>
      </c>
      <c r="P542">
        <f t="shared" si="153"/>
        <v>35</v>
      </c>
      <c r="Q542" s="33">
        <f t="shared" si="144"/>
        <v>135353535353535</v>
      </c>
      <c r="R542" s="30" t="str">
        <f t="shared" si="154"/>
        <v/>
      </c>
      <c r="S542" s="30" t="str">
        <f t="shared" si="145"/>
        <v/>
      </c>
      <c r="T542" s="30" t="str">
        <f t="shared" si="146"/>
        <v/>
      </c>
      <c r="U542" s="30" t="str">
        <f t="shared" si="147"/>
        <v/>
      </c>
      <c r="V542" s="30"/>
      <c r="W542" s="8">
        <v>336</v>
      </c>
      <c r="AE542" s="33"/>
    </row>
    <row r="543" spans="1:31" s="8" customFormat="1" x14ac:dyDescent="0.25">
      <c r="A543" s="30">
        <f t="shared" si="142"/>
        <v>0</v>
      </c>
      <c r="B543" s="30" t="str">
        <f>IF('PASTE DATA HERE'!$I39="","",'PASTE DATA HERE'!F39)</f>
        <v/>
      </c>
      <c r="C543" s="30" t="str">
        <f>IF('PASTE DATA HERE'!$I39="","",'PASTE DATA HERE'!G39)</f>
        <v/>
      </c>
      <c r="D543" s="30" t="str">
        <f>IF('PASTE DATA HERE'!$I39="","",'PASTE DATA HERE'!H39)</f>
        <v/>
      </c>
      <c r="E543" s="30" t="str">
        <f>IF('PASTE DATA HERE'!$I39="","",'PASTE DATA HERE'!I39)</f>
        <v/>
      </c>
      <c r="F543" s="30"/>
      <c r="G543" s="30"/>
      <c r="H543" s="30">
        <v>37</v>
      </c>
      <c r="I543" s="30" t="str">
        <f t="shared" si="143"/>
        <v>ZZZZZZZZZ</v>
      </c>
      <c r="J543">
        <f t="shared" si="134"/>
        <v>35000000000000</v>
      </c>
      <c r="K543">
        <f t="shared" si="148"/>
        <v>350000000000</v>
      </c>
      <c r="L543">
        <f t="shared" si="149"/>
        <v>3500000000</v>
      </c>
      <c r="M543">
        <f t="shared" si="150"/>
        <v>35000000</v>
      </c>
      <c r="N543">
        <f t="shared" si="151"/>
        <v>350000</v>
      </c>
      <c r="O543">
        <f t="shared" si="152"/>
        <v>3500</v>
      </c>
      <c r="P543">
        <f t="shared" si="153"/>
        <v>35</v>
      </c>
      <c r="Q543" s="33">
        <f t="shared" si="144"/>
        <v>135353535353535</v>
      </c>
      <c r="R543" s="30" t="str">
        <f t="shared" si="154"/>
        <v/>
      </c>
      <c r="S543" s="30" t="str">
        <f t="shared" si="145"/>
        <v/>
      </c>
      <c r="T543" s="30" t="str">
        <f t="shared" si="146"/>
        <v/>
      </c>
      <c r="U543" s="30" t="str">
        <f t="shared" si="147"/>
        <v/>
      </c>
      <c r="V543" s="30"/>
      <c r="W543" s="8">
        <v>337</v>
      </c>
      <c r="AE543" s="33"/>
    </row>
    <row r="544" spans="1:31" s="8" customFormat="1" x14ac:dyDescent="0.25">
      <c r="A544" s="30">
        <f t="shared" si="142"/>
        <v>0</v>
      </c>
      <c r="B544" s="30" t="str">
        <f>IF('PASTE DATA HERE'!$I40="","",'PASTE DATA HERE'!F40)</f>
        <v/>
      </c>
      <c r="C544" s="30" t="str">
        <f>IF('PASTE DATA HERE'!$I40="","",'PASTE DATA HERE'!G40)</f>
        <v/>
      </c>
      <c r="D544" s="30" t="str">
        <f>IF('PASTE DATA HERE'!$I40="","",'PASTE DATA HERE'!H40)</f>
        <v/>
      </c>
      <c r="E544" s="30" t="str">
        <f>IF('PASTE DATA HERE'!$I40="","",'PASTE DATA HERE'!I40)</f>
        <v/>
      </c>
      <c r="F544" s="30"/>
      <c r="G544" s="30"/>
      <c r="H544" s="30">
        <v>38</v>
      </c>
      <c r="I544" s="30" t="str">
        <f t="shared" si="143"/>
        <v>ZZZZZZZZZ</v>
      </c>
      <c r="J544">
        <f t="shared" si="134"/>
        <v>35000000000000</v>
      </c>
      <c r="K544">
        <f t="shared" si="148"/>
        <v>350000000000</v>
      </c>
      <c r="L544">
        <f t="shared" si="149"/>
        <v>3500000000</v>
      </c>
      <c r="M544">
        <f t="shared" si="150"/>
        <v>35000000</v>
      </c>
      <c r="N544">
        <f t="shared" si="151"/>
        <v>350000</v>
      </c>
      <c r="O544">
        <f t="shared" si="152"/>
        <v>3500</v>
      </c>
      <c r="P544">
        <f t="shared" si="153"/>
        <v>35</v>
      </c>
      <c r="Q544" s="33">
        <f t="shared" si="144"/>
        <v>135353535353535</v>
      </c>
      <c r="R544" s="30" t="str">
        <f t="shared" si="154"/>
        <v/>
      </c>
      <c r="S544" s="30" t="str">
        <f t="shared" si="145"/>
        <v/>
      </c>
      <c r="T544" s="30" t="str">
        <f t="shared" si="146"/>
        <v/>
      </c>
      <c r="U544" s="30" t="str">
        <f t="shared" si="147"/>
        <v/>
      </c>
      <c r="V544" s="30"/>
      <c r="W544" s="8">
        <v>338</v>
      </c>
      <c r="AE544" s="33"/>
    </row>
    <row r="545" spans="1:31" s="8" customFormat="1" x14ac:dyDescent="0.25">
      <c r="A545" s="30">
        <f t="shared" si="142"/>
        <v>0</v>
      </c>
      <c r="B545" s="30" t="str">
        <f>IF('PASTE DATA HERE'!$I41="","",'PASTE DATA HERE'!F41)</f>
        <v/>
      </c>
      <c r="C545" s="30" t="str">
        <f>IF('PASTE DATA HERE'!$I41="","",'PASTE DATA HERE'!G41)</f>
        <v/>
      </c>
      <c r="D545" s="30" t="str">
        <f>IF('PASTE DATA HERE'!$I41="","",'PASTE DATA HERE'!H41)</f>
        <v/>
      </c>
      <c r="E545" s="30" t="str">
        <f>IF('PASTE DATA HERE'!$I41="","",'PASTE DATA HERE'!I41)</f>
        <v/>
      </c>
      <c r="F545" s="30"/>
      <c r="G545" s="30"/>
      <c r="H545" s="30">
        <v>39</v>
      </c>
      <c r="I545" s="30" t="str">
        <f t="shared" si="143"/>
        <v>ZZZZZZZZZ</v>
      </c>
      <c r="J545">
        <f t="shared" si="134"/>
        <v>35000000000000</v>
      </c>
      <c r="K545">
        <f t="shared" si="148"/>
        <v>350000000000</v>
      </c>
      <c r="L545">
        <f t="shared" si="149"/>
        <v>3500000000</v>
      </c>
      <c r="M545">
        <f t="shared" si="150"/>
        <v>35000000</v>
      </c>
      <c r="N545">
        <f t="shared" si="151"/>
        <v>350000</v>
      </c>
      <c r="O545">
        <f t="shared" si="152"/>
        <v>3500</v>
      </c>
      <c r="P545">
        <f t="shared" si="153"/>
        <v>35</v>
      </c>
      <c r="Q545" s="33">
        <f t="shared" si="144"/>
        <v>135353535353535</v>
      </c>
      <c r="R545" s="30" t="str">
        <f t="shared" si="154"/>
        <v/>
      </c>
      <c r="S545" s="30" t="str">
        <f t="shared" si="145"/>
        <v/>
      </c>
      <c r="T545" s="30" t="str">
        <f t="shared" si="146"/>
        <v/>
      </c>
      <c r="U545" s="30" t="str">
        <f t="shared" si="147"/>
        <v/>
      </c>
      <c r="V545" s="30"/>
      <c r="W545" s="8">
        <v>339</v>
      </c>
      <c r="AE545" s="33"/>
    </row>
    <row r="546" spans="1:31" s="8" customFormat="1" x14ac:dyDescent="0.25">
      <c r="A546" s="30">
        <f t="shared" si="142"/>
        <v>0</v>
      </c>
      <c r="B546" s="30" t="str">
        <f>IF('PASTE DATA HERE'!$I42="","",'PASTE DATA HERE'!F42)</f>
        <v/>
      </c>
      <c r="C546" s="30" t="str">
        <f>IF('PASTE DATA HERE'!$I42="","",'PASTE DATA HERE'!G42)</f>
        <v/>
      </c>
      <c r="D546" s="30" t="str">
        <f>IF('PASTE DATA HERE'!$I42="","",'PASTE DATA HERE'!H42)</f>
        <v/>
      </c>
      <c r="E546" s="30" t="str">
        <f>IF('PASTE DATA HERE'!$I42="","",'PASTE DATA HERE'!I42)</f>
        <v/>
      </c>
      <c r="F546" s="30"/>
      <c r="G546" s="30"/>
      <c r="H546" s="30">
        <v>40</v>
      </c>
      <c r="I546" s="30" t="str">
        <f t="shared" si="143"/>
        <v>ZZZZZZZZZ</v>
      </c>
      <c r="J546">
        <f t="shared" si="134"/>
        <v>35000000000000</v>
      </c>
      <c r="K546">
        <f t="shared" si="148"/>
        <v>350000000000</v>
      </c>
      <c r="L546">
        <f t="shared" si="149"/>
        <v>3500000000</v>
      </c>
      <c r="M546">
        <f t="shared" si="150"/>
        <v>35000000</v>
      </c>
      <c r="N546">
        <f t="shared" si="151"/>
        <v>350000</v>
      </c>
      <c r="O546">
        <f t="shared" si="152"/>
        <v>3500</v>
      </c>
      <c r="P546">
        <f t="shared" si="153"/>
        <v>35</v>
      </c>
      <c r="Q546" s="33">
        <f t="shared" si="144"/>
        <v>135353535353535</v>
      </c>
      <c r="R546" s="30" t="str">
        <f t="shared" si="154"/>
        <v/>
      </c>
      <c r="S546" s="30" t="str">
        <f t="shared" si="145"/>
        <v/>
      </c>
      <c r="T546" s="30" t="str">
        <f t="shared" si="146"/>
        <v/>
      </c>
      <c r="U546" s="30" t="str">
        <f t="shared" si="147"/>
        <v/>
      </c>
      <c r="V546" s="30"/>
      <c r="W546" s="8">
        <v>340</v>
      </c>
      <c r="AE546" s="33"/>
    </row>
    <row r="547" spans="1:31" s="8" customFormat="1" x14ac:dyDescent="0.25">
      <c r="A547" s="30">
        <f t="shared" si="142"/>
        <v>0</v>
      </c>
      <c r="B547" s="30" t="str">
        <f>IF('PASTE DATA HERE'!$I43="","",'PASTE DATA HERE'!F43)</f>
        <v/>
      </c>
      <c r="C547" s="30" t="str">
        <f>IF('PASTE DATA HERE'!$I43="","",'PASTE DATA HERE'!G43)</f>
        <v/>
      </c>
      <c r="D547" s="30" t="str">
        <f>IF('PASTE DATA HERE'!$I43="","",'PASTE DATA HERE'!H43)</f>
        <v/>
      </c>
      <c r="E547" s="30" t="str">
        <f>IF('PASTE DATA HERE'!$I43="","",'PASTE DATA HERE'!I43)</f>
        <v/>
      </c>
      <c r="F547" s="30"/>
      <c r="G547" s="30"/>
      <c r="H547" s="30">
        <v>41</v>
      </c>
      <c r="I547" s="30" t="str">
        <f t="shared" si="143"/>
        <v>ZZZZZZZZZ</v>
      </c>
      <c r="J547">
        <f t="shared" si="134"/>
        <v>35000000000000</v>
      </c>
      <c r="K547">
        <f t="shared" si="148"/>
        <v>350000000000</v>
      </c>
      <c r="L547">
        <f t="shared" si="149"/>
        <v>3500000000</v>
      </c>
      <c r="M547">
        <f t="shared" si="150"/>
        <v>35000000</v>
      </c>
      <c r="N547">
        <f t="shared" si="151"/>
        <v>350000</v>
      </c>
      <c r="O547">
        <f t="shared" si="152"/>
        <v>3500</v>
      </c>
      <c r="P547">
        <f t="shared" si="153"/>
        <v>35</v>
      </c>
      <c r="Q547" s="33">
        <f t="shared" si="144"/>
        <v>135353535353535</v>
      </c>
      <c r="R547" s="30" t="str">
        <f t="shared" si="154"/>
        <v/>
      </c>
      <c r="S547" s="30" t="str">
        <f t="shared" si="145"/>
        <v/>
      </c>
      <c r="T547" s="30" t="str">
        <f t="shared" si="146"/>
        <v/>
      </c>
      <c r="U547" s="30" t="str">
        <f t="shared" si="147"/>
        <v/>
      </c>
      <c r="V547" s="30"/>
      <c r="W547" s="8">
        <v>341</v>
      </c>
      <c r="AE547" s="33"/>
    </row>
    <row r="548" spans="1:31" s="8" customFormat="1" x14ac:dyDescent="0.25">
      <c r="A548" s="30">
        <f t="shared" si="142"/>
        <v>0</v>
      </c>
      <c r="B548" s="30" t="str">
        <f>IF('PASTE DATA HERE'!$I44="","",'PASTE DATA HERE'!F44)</f>
        <v/>
      </c>
      <c r="C548" s="30" t="str">
        <f>IF('PASTE DATA HERE'!$I44="","",'PASTE DATA HERE'!G44)</f>
        <v/>
      </c>
      <c r="D548" s="30" t="str">
        <f>IF('PASTE DATA HERE'!$I44="","",'PASTE DATA HERE'!H44)</f>
        <v/>
      </c>
      <c r="E548" s="30" t="str">
        <f>IF('PASTE DATA HERE'!$I44="","",'PASTE DATA HERE'!I44)</f>
        <v/>
      </c>
      <c r="F548" s="30"/>
      <c r="G548" s="30"/>
      <c r="H548" s="30">
        <v>42</v>
      </c>
      <c r="I548" s="30" t="str">
        <f t="shared" si="143"/>
        <v>ZZZZZZZZZ</v>
      </c>
      <c r="J548">
        <f t="shared" si="134"/>
        <v>35000000000000</v>
      </c>
      <c r="K548">
        <f t="shared" si="148"/>
        <v>350000000000</v>
      </c>
      <c r="L548">
        <f t="shared" si="149"/>
        <v>3500000000</v>
      </c>
      <c r="M548">
        <f t="shared" si="150"/>
        <v>35000000</v>
      </c>
      <c r="N548">
        <f t="shared" si="151"/>
        <v>350000</v>
      </c>
      <c r="O548">
        <f t="shared" si="152"/>
        <v>3500</v>
      </c>
      <c r="P548">
        <f t="shared" si="153"/>
        <v>35</v>
      </c>
      <c r="Q548" s="33">
        <f t="shared" si="144"/>
        <v>135353535353535</v>
      </c>
      <c r="R548" s="30" t="str">
        <f t="shared" si="154"/>
        <v/>
      </c>
      <c r="S548" s="30" t="str">
        <f t="shared" si="145"/>
        <v/>
      </c>
      <c r="T548" s="30" t="str">
        <f t="shared" si="146"/>
        <v/>
      </c>
      <c r="U548" s="30" t="str">
        <f t="shared" si="147"/>
        <v/>
      </c>
      <c r="V548" s="30"/>
      <c r="W548" s="8">
        <v>342</v>
      </c>
      <c r="AE548" s="33"/>
    </row>
    <row r="549" spans="1:31" s="8" customFormat="1" x14ac:dyDescent="0.25">
      <c r="A549" s="30">
        <f t="shared" si="142"/>
        <v>0</v>
      </c>
      <c r="B549" s="30" t="str">
        <f>IF('PASTE DATA HERE'!$I45="","",'PASTE DATA HERE'!F45)</f>
        <v/>
      </c>
      <c r="C549" s="30" t="str">
        <f>IF('PASTE DATA HERE'!$I45="","",'PASTE DATA HERE'!G45)</f>
        <v/>
      </c>
      <c r="D549" s="30" t="str">
        <f>IF('PASTE DATA HERE'!$I45="","",'PASTE DATA HERE'!H45)</f>
        <v/>
      </c>
      <c r="E549" s="30" t="str">
        <f>IF('PASTE DATA HERE'!$I45="","",'PASTE DATA HERE'!I45)</f>
        <v/>
      </c>
      <c r="F549" s="30"/>
      <c r="G549" s="30"/>
      <c r="H549" s="30">
        <v>43</v>
      </c>
      <c r="I549" s="30" t="str">
        <f t="shared" si="143"/>
        <v>ZZZZZZZZZ</v>
      </c>
      <c r="J549">
        <f t="shared" si="134"/>
        <v>35000000000000</v>
      </c>
      <c r="K549">
        <f t="shared" si="148"/>
        <v>350000000000</v>
      </c>
      <c r="L549">
        <f t="shared" si="149"/>
        <v>3500000000</v>
      </c>
      <c r="M549">
        <f t="shared" si="150"/>
        <v>35000000</v>
      </c>
      <c r="N549">
        <f t="shared" si="151"/>
        <v>350000</v>
      </c>
      <c r="O549">
        <f t="shared" si="152"/>
        <v>3500</v>
      </c>
      <c r="P549">
        <f t="shared" si="153"/>
        <v>35</v>
      </c>
      <c r="Q549" s="33">
        <f t="shared" si="144"/>
        <v>135353535353535</v>
      </c>
      <c r="R549" s="30" t="str">
        <f t="shared" si="154"/>
        <v/>
      </c>
      <c r="S549" s="30" t="str">
        <f t="shared" si="145"/>
        <v/>
      </c>
      <c r="T549" s="30" t="str">
        <f t="shared" si="146"/>
        <v/>
      </c>
      <c r="U549" s="30" t="str">
        <f t="shared" si="147"/>
        <v/>
      </c>
      <c r="V549" s="30"/>
      <c r="W549" s="8">
        <v>343</v>
      </c>
      <c r="AE549" s="33"/>
    </row>
    <row r="550" spans="1:31" s="8" customFormat="1" x14ac:dyDescent="0.25">
      <c r="A550" s="30">
        <f t="shared" si="142"/>
        <v>0</v>
      </c>
      <c r="B550" s="30" t="str">
        <f>IF('PASTE DATA HERE'!$I46="","",'PASTE DATA HERE'!F46)</f>
        <v/>
      </c>
      <c r="C550" s="30" t="str">
        <f>IF('PASTE DATA HERE'!$I46="","",'PASTE DATA HERE'!G46)</f>
        <v/>
      </c>
      <c r="D550" s="30" t="str">
        <f>IF('PASTE DATA HERE'!$I46="","",'PASTE DATA HERE'!H46)</f>
        <v/>
      </c>
      <c r="E550" s="30" t="str">
        <f>IF('PASTE DATA HERE'!$I46="","",'PASTE DATA HERE'!I46)</f>
        <v/>
      </c>
      <c r="F550" s="30"/>
      <c r="G550" s="30"/>
      <c r="H550" s="30">
        <v>44</v>
      </c>
      <c r="I550" s="30" t="str">
        <f t="shared" si="143"/>
        <v>ZZZZZZZZZ</v>
      </c>
      <c r="J550">
        <f t="shared" si="134"/>
        <v>35000000000000</v>
      </c>
      <c r="K550">
        <f t="shared" si="148"/>
        <v>350000000000</v>
      </c>
      <c r="L550">
        <f t="shared" si="149"/>
        <v>3500000000</v>
      </c>
      <c r="M550">
        <f t="shared" si="150"/>
        <v>35000000</v>
      </c>
      <c r="N550">
        <f t="shared" si="151"/>
        <v>350000</v>
      </c>
      <c r="O550">
        <f t="shared" si="152"/>
        <v>3500</v>
      </c>
      <c r="P550">
        <f t="shared" si="153"/>
        <v>35</v>
      </c>
      <c r="Q550" s="33">
        <f t="shared" si="144"/>
        <v>135353535353535</v>
      </c>
      <c r="R550" s="30" t="str">
        <f t="shared" si="154"/>
        <v/>
      </c>
      <c r="S550" s="30" t="str">
        <f t="shared" si="145"/>
        <v/>
      </c>
      <c r="T550" s="30" t="str">
        <f t="shared" si="146"/>
        <v/>
      </c>
      <c r="U550" s="30" t="str">
        <f t="shared" si="147"/>
        <v/>
      </c>
      <c r="V550" s="30"/>
      <c r="W550" s="8">
        <v>344</v>
      </c>
      <c r="AE550" s="33"/>
    </row>
    <row r="551" spans="1:31" s="8" customFormat="1" x14ac:dyDescent="0.25">
      <c r="A551" s="30">
        <f t="shared" si="142"/>
        <v>0</v>
      </c>
      <c r="B551" s="30" t="str">
        <f>IF('PASTE DATA HERE'!$I47="","",'PASTE DATA HERE'!F47)</f>
        <v/>
      </c>
      <c r="C551" s="30" t="str">
        <f>IF('PASTE DATA HERE'!$I47="","",'PASTE DATA HERE'!G47)</f>
        <v/>
      </c>
      <c r="D551" s="30" t="str">
        <f>IF('PASTE DATA HERE'!$I47="","",'PASTE DATA HERE'!H47)</f>
        <v/>
      </c>
      <c r="E551" s="30" t="str">
        <f>IF('PASTE DATA HERE'!$I47="","",'PASTE DATA HERE'!I47)</f>
        <v/>
      </c>
      <c r="F551" s="30"/>
      <c r="G551" s="30"/>
      <c r="H551" s="30">
        <v>45</v>
      </c>
      <c r="I551" s="30" t="str">
        <f t="shared" si="143"/>
        <v>ZZZZZZZZZ</v>
      </c>
      <c r="J551">
        <f t="shared" si="134"/>
        <v>35000000000000</v>
      </c>
      <c r="K551">
        <f t="shared" si="148"/>
        <v>350000000000</v>
      </c>
      <c r="L551">
        <f t="shared" si="149"/>
        <v>3500000000</v>
      </c>
      <c r="M551">
        <f t="shared" si="150"/>
        <v>35000000</v>
      </c>
      <c r="N551">
        <f t="shared" si="151"/>
        <v>350000</v>
      </c>
      <c r="O551">
        <f t="shared" si="152"/>
        <v>3500</v>
      </c>
      <c r="P551">
        <f t="shared" si="153"/>
        <v>35</v>
      </c>
      <c r="Q551" s="33">
        <f t="shared" si="144"/>
        <v>135353535353535</v>
      </c>
      <c r="R551" s="30" t="str">
        <f t="shared" si="154"/>
        <v/>
      </c>
      <c r="S551" s="30" t="str">
        <f t="shared" si="145"/>
        <v/>
      </c>
      <c r="T551" s="30" t="str">
        <f t="shared" si="146"/>
        <v/>
      </c>
      <c r="U551" s="30" t="str">
        <f t="shared" si="147"/>
        <v/>
      </c>
      <c r="V551" s="30"/>
      <c r="W551" s="8">
        <v>345</v>
      </c>
      <c r="AE551" s="33"/>
    </row>
    <row r="552" spans="1:31" s="8" customFormat="1" x14ac:dyDescent="0.25">
      <c r="A552" s="30">
        <f t="shared" si="142"/>
        <v>0</v>
      </c>
      <c r="B552" s="30" t="str">
        <f>IF('PASTE DATA HERE'!$I48="","",'PASTE DATA HERE'!F48)</f>
        <v/>
      </c>
      <c r="C552" s="30" t="str">
        <f>IF('PASTE DATA HERE'!$I48="","",'PASTE DATA HERE'!G48)</f>
        <v/>
      </c>
      <c r="D552" s="30" t="str">
        <f>IF('PASTE DATA HERE'!$I48="","",'PASTE DATA HERE'!H48)</f>
        <v/>
      </c>
      <c r="E552" s="30" t="str">
        <f>IF('PASTE DATA HERE'!$I48="","",'PASTE DATA HERE'!I48)</f>
        <v/>
      </c>
      <c r="F552" s="30"/>
      <c r="G552" s="30"/>
      <c r="H552" s="30">
        <v>46</v>
      </c>
      <c r="I552" s="30" t="str">
        <f t="shared" si="143"/>
        <v>ZZZZZZZZZ</v>
      </c>
      <c r="J552">
        <f t="shared" si="134"/>
        <v>35000000000000</v>
      </c>
      <c r="K552">
        <f t="shared" si="148"/>
        <v>350000000000</v>
      </c>
      <c r="L552">
        <f t="shared" si="149"/>
        <v>3500000000</v>
      </c>
      <c r="M552">
        <f t="shared" si="150"/>
        <v>35000000</v>
      </c>
      <c r="N552">
        <f t="shared" si="151"/>
        <v>350000</v>
      </c>
      <c r="O552">
        <f t="shared" si="152"/>
        <v>3500</v>
      </c>
      <c r="P552">
        <f t="shared" si="153"/>
        <v>35</v>
      </c>
      <c r="Q552" s="33">
        <f t="shared" si="144"/>
        <v>135353535353535</v>
      </c>
      <c r="R552" s="30" t="str">
        <f t="shared" si="154"/>
        <v/>
      </c>
      <c r="S552" s="30" t="str">
        <f t="shared" si="145"/>
        <v/>
      </c>
      <c r="T552" s="30" t="str">
        <f t="shared" si="146"/>
        <v/>
      </c>
      <c r="U552" s="30" t="str">
        <f t="shared" si="147"/>
        <v/>
      </c>
      <c r="V552" s="30"/>
      <c r="W552" s="8">
        <v>346</v>
      </c>
      <c r="AE552" s="33"/>
    </row>
    <row r="553" spans="1:31" s="8" customFormat="1" x14ac:dyDescent="0.25">
      <c r="A553" s="30">
        <f t="shared" si="142"/>
        <v>0</v>
      </c>
      <c r="B553" s="30" t="str">
        <f>IF('PASTE DATA HERE'!$I49="","",'PASTE DATA HERE'!F49)</f>
        <v/>
      </c>
      <c r="C553" s="30" t="str">
        <f>IF('PASTE DATA HERE'!$I49="","",'PASTE DATA HERE'!G49)</f>
        <v/>
      </c>
      <c r="D553" s="30" t="str">
        <f>IF('PASTE DATA HERE'!$I49="","",'PASTE DATA HERE'!H49)</f>
        <v/>
      </c>
      <c r="E553" s="30" t="str">
        <f>IF('PASTE DATA HERE'!$I49="","",'PASTE DATA HERE'!I49)</f>
        <v/>
      </c>
      <c r="F553" s="30"/>
      <c r="G553" s="30"/>
      <c r="H553" s="30">
        <v>47</v>
      </c>
      <c r="I553" s="30" t="str">
        <f t="shared" si="143"/>
        <v>ZZZZZZZZZ</v>
      </c>
      <c r="J553">
        <f t="shared" si="134"/>
        <v>35000000000000</v>
      </c>
      <c r="K553">
        <f t="shared" si="148"/>
        <v>350000000000</v>
      </c>
      <c r="L553">
        <f t="shared" si="149"/>
        <v>3500000000</v>
      </c>
      <c r="M553">
        <f t="shared" si="150"/>
        <v>35000000</v>
      </c>
      <c r="N553">
        <f t="shared" si="151"/>
        <v>350000</v>
      </c>
      <c r="O553">
        <f t="shared" si="152"/>
        <v>3500</v>
      </c>
      <c r="P553">
        <f t="shared" si="153"/>
        <v>35</v>
      </c>
      <c r="Q553" s="33">
        <f t="shared" si="144"/>
        <v>135353535353535</v>
      </c>
      <c r="R553" s="30" t="str">
        <f t="shared" si="154"/>
        <v/>
      </c>
      <c r="S553" s="30" t="str">
        <f t="shared" si="145"/>
        <v/>
      </c>
      <c r="T553" s="30" t="str">
        <f t="shared" si="146"/>
        <v/>
      </c>
      <c r="U553" s="30" t="str">
        <f t="shared" si="147"/>
        <v/>
      </c>
      <c r="V553" s="30"/>
      <c r="W553" s="8">
        <v>347</v>
      </c>
      <c r="AE553" s="33"/>
    </row>
    <row r="554" spans="1:31" s="8" customFormat="1" x14ac:dyDescent="0.25">
      <c r="A554" s="30">
        <f t="shared" si="142"/>
        <v>0</v>
      </c>
      <c r="B554" s="30" t="str">
        <f>IF('PASTE DATA HERE'!$I50="","",'PASTE DATA HERE'!F50)</f>
        <v/>
      </c>
      <c r="C554" s="30" t="str">
        <f>IF('PASTE DATA HERE'!$I50="","",'PASTE DATA HERE'!G50)</f>
        <v/>
      </c>
      <c r="D554" s="30" t="str">
        <f>IF('PASTE DATA HERE'!$I50="","",'PASTE DATA HERE'!H50)</f>
        <v/>
      </c>
      <c r="E554" s="30" t="str">
        <f>IF('PASTE DATA HERE'!$I50="","",'PASTE DATA HERE'!I50)</f>
        <v/>
      </c>
      <c r="F554" s="30"/>
      <c r="G554" s="30"/>
      <c r="H554" s="30">
        <v>48</v>
      </c>
      <c r="I554" s="30" t="str">
        <f t="shared" si="143"/>
        <v>ZZZZZZZZZ</v>
      </c>
      <c r="J554">
        <f t="shared" si="134"/>
        <v>35000000000000</v>
      </c>
      <c r="K554">
        <f t="shared" si="148"/>
        <v>350000000000</v>
      </c>
      <c r="L554">
        <f t="shared" si="149"/>
        <v>3500000000</v>
      </c>
      <c r="M554">
        <f t="shared" si="150"/>
        <v>35000000</v>
      </c>
      <c r="N554">
        <f t="shared" si="151"/>
        <v>350000</v>
      </c>
      <c r="O554">
        <f t="shared" si="152"/>
        <v>3500</v>
      </c>
      <c r="P554">
        <f t="shared" si="153"/>
        <v>35</v>
      </c>
      <c r="Q554" s="33">
        <f t="shared" si="144"/>
        <v>135353535353535</v>
      </c>
      <c r="R554" s="30" t="str">
        <f t="shared" si="154"/>
        <v/>
      </c>
      <c r="S554" s="30" t="str">
        <f t="shared" si="145"/>
        <v/>
      </c>
      <c r="T554" s="30" t="str">
        <f t="shared" si="146"/>
        <v/>
      </c>
      <c r="U554" s="30" t="str">
        <f t="shared" si="147"/>
        <v/>
      </c>
      <c r="V554" s="30"/>
      <c r="W554" s="8">
        <v>348</v>
      </c>
      <c r="AE554" s="33"/>
    </row>
    <row r="555" spans="1:31" s="8" customFormat="1" x14ac:dyDescent="0.25">
      <c r="A555" s="30">
        <f t="shared" si="142"/>
        <v>0</v>
      </c>
      <c r="B555" s="30" t="str">
        <f>IF('PASTE DATA HERE'!$I51="","",'PASTE DATA HERE'!F51)</f>
        <v/>
      </c>
      <c r="C555" s="30" t="str">
        <f>IF('PASTE DATA HERE'!$I51="","",'PASTE DATA HERE'!G51)</f>
        <v/>
      </c>
      <c r="D555" s="30" t="str">
        <f>IF('PASTE DATA HERE'!$I51="","",'PASTE DATA HERE'!H51)</f>
        <v/>
      </c>
      <c r="E555" s="30" t="str">
        <f>IF('PASTE DATA HERE'!$I51="","",'PASTE DATA HERE'!I51)</f>
        <v/>
      </c>
      <c r="F555" s="30"/>
      <c r="G555" s="30"/>
      <c r="H555" s="30">
        <v>49</v>
      </c>
      <c r="I555" s="30" t="str">
        <f t="shared" si="143"/>
        <v>ZZZZZZZZZ</v>
      </c>
      <c r="J555">
        <f t="shared" si="134"/>
        <v>35000000000000</v>
      </c>
      <c r="K555">
        <f t="shared" si="148"/>
        <v>350000000000</v>
      </c>
      <c r="L555">
        <f t="shared" si="149"/>
        <v>3500000000</v>
      </c>
      <c r="M555">
        <f t="shared" si="150"/>
        <v>35000000</v>
      </c>
      <c r="N555">
        <f t="shared" si="151"/>
        <v>350000</v>
      </c>
      <c r="O555">
        <f t="shared" si="152"/>
        <v>3500</v>
      </c>
      <c r="P555">
        <f t="shared" si="153"/>
        <v>35</v>
      </c>
      <c r="Q555" s="33">
        <f t="shared" si="144"/>
        <v>135353535353535</v>
      </c>
      <c r="R555" s="30" t="str">
        <f t="shared" si="154"/>
        <v/>
      </c>
      <c r="S555" s="30" t="str">
        <f t="shared" si="145"/>
        <v/>
      </c>
      <c r="T555" s="30" t="str">
        <f t="shared" si="146"/>
        <v/>
      </c>
      <c r="U555" s="30" t="str">
        <f t="shared" si="147"/>
        <v/>
      </c>
      <c r="V555" s="30"/>
      <c r="W555" s="8">
        <v>349</v>
      </c>
      <c r="AE555" s="33"/>
    </row>
    <row r="556" spans="1:31" s="8" customFormat="1" x14ac:dyDescent="0.25">
      <c r="A556" s="30">
        <f t="shared" si="142"/>
        <v>0</v>
      </c>
      <c r="B556" s="30" t="str">
        <f>IF('PASTE DATA HERE'!$I52="","",'PASTE DATA HERE'!F52)</f>
        <v/>
      </c>
      <c r="C556" s="30" t="str">
        <f>IF('PASTE DATA HERE'!$I52="","",'PASTE DATA HERE'!G52)</f>
        <v/>
      </c>
      <c r="D556" s="30" t="str">
        <f>IF('PASTE DATA HERE'!$I52="","",'PASTE DATA HERE'!H52)</f>
        <v/>
      </c>
      <c r="E556" s="30" t="str">
        <f>IF('PASTE DATA HERE'!$I52="","",'PASTE DATA HERE'!I52)</f>
        <v/>
      </c>
      <c r="F556" s="30"/>
      <c r="G556" s="30"/>
      <c r="H556" s="30">
        <v>50</v>
      </c>
      <c r="I556" s="30" t="str">
        <f t="shared" si="143"/>
        <v>ZZZZZZZZZ</v>
      </c>
      <c r="J556">
        <f t="shared" si="134"/>
        <v>35000000000000</v>
      </c>
      <c r="K556">
        <f t="shared" si="148"/>
        <v>350000000000</v>
      </c>
      <c r="L556">
        <f t="shared" si="149"/>
        <v>3500000000</v>
      </c>
      <c r="M556">
        <f t="shared" si="150"/>
        <v>35000000</v>
      </c>
      <c r="N556">
        <f t="shared" si="151"/>
        <v>350000</v>
      </c>
      <c r="O556">
        <f t="shared" si="152"/>
        <v>3500</v>
      </c>
      <c r="P556">
        <f t="shared" si="153"/>
        <v>35</v>
      </c>
      <c r="Q556" s="33">
        <f t="shared" si="144"/>
        <v>135353535353535</v>
      </c>
      <c r="R556" s="30" t="str">
        <f t="shared" si="154"/>
        <v/>
      </c>
      <c r="S556" s="30" t="str">
        <f t="shared" si="145"/>
        <v/>
      </c>
      <c r="T556" s="30" t="str">
        <f t="shared" si="146"/>
        <v/>
      </c>
      <c r="U556" s="30" t="str">
        <f t="shared" si="147"/>
        <v/>
      </c>
      <c r="V556" s="30"/>
      <c r="W556" s="8">
        <v>350</v>
      </c>
      <c r="AE556" s="33"/>
    </row>
    <row r="557" spans="1:31" s="8" customFormat="1" x14ac:dyDescent="0.25">
      <c r="A557" s="30">
        <f t="shared" si="142"/>
        <v>0</v>
      </c>
      <c r="B557" s="30" t="str">
        <f>IF('PASTE DATA HERE'!$I53="","",'PASTE DATA HERE'!F53)</f>
        <v/>
      </c>
      <c r="C557" s="30" t="str">
        <f>IF('PASTE DATA HERE'!$I53="","",'PASTE DATA HERE'!G53)</f>
        <v/>
      </c>
      <c r="D557" s="30" t="str">
        <f>IF('PASTE DATA HERE'!$I53="","",'PASTE DATA HERE'!H53)</f>
        <v/>
      </c>
      <c r="E557" s="30" t="str">
        <f>IF('PASTE DATA HERE'!$I53="","",'PASTE DATA HERE'!I53)</f>
        <v/>
      </c>
      <c r="F557" s="30"/>
      <c r="G557" s="30"/>
      <c r="H557" s="30">
        <v>51</v>
      </c>
      <c r="I557" s="30" t="str">
        <f t="shared" si="143"/>
        <v>ZZZZZZZZZ</v>
      </c>
      <c r="J557">
        <f t="shared" si="134"/>
        <v>35000000000000</v>
      </c>
      <c r="K557">
        <f t="shared" si="148"/>
        <v>350000000000</v>
      </c>
      <c r="L557">
        <f t="shared" si="149"/>
        <v>3500000000</v>
      </c>
      <c r="M557">
        <f t="shared" si="150"/>
        <v>35000000</v>
      </c>
      <c r="N557">
        <f t="shared" si="151"/>
        <v>350000</v>
      </c>
      <c r="O557">
        <f t="shared" si="152"/>
        <v>3500</v>
      </c>
      <c r="P557">
        <f t="shared" si="153"/>
        <v>35</v>
      </c>
      <c r="Q557" s="33">
        <f t="shared" si="144"/>
        <v>135353535353535</v>
      </c>
      <c r="R557" s="30" t="str">
        <f t="shared" si="154"/>
        <v/>
      </c>
      <c r="S557" s="30" t="str">
        <f t="shared" si="145"/>
        <v/>
      </c>
      <c r="T557" s="30" t="str">
        <f t="shared" si="146"/>
        <v/>
      </c>
      <c r="U557" s="30" t="str">
        <f t="shared" si="147"/>
        <v/>
      </c>
      <c r="V557" s="30"/>
      <c r="W557" s="8">
        <v>351</v>
      </c>
      <c r="AE557" s="33"/>
    </row>
    <row r="558" spans="1:31" s="8" customFormat="1" x14ac:dyDescent="0.25">
      <c r="A558" s="30">
        <f t="shared" si="142"/>
        <v>0</v>
      </c>
      <c r="B558" s="30" t="str">
        <f>IF('PASTE DATA HERE'!$I54="","",'PASTE DATA HERE'!F54)</f>
        <v/>
      </c>
      <c r="C558" s="30" t="str">
        <f>IF('PASTE DATA HERE'!$I54="","",'PASTE DATA HERE'!G54)</f>
        <v/>
      </c>
      <c r="D558" s="30" t="str">
        <f>IF('PASTE DATA HERE'!$I54="","",'PASTE DATA HERE'!H54)</f>
        <v/>
      </c>
      <c r="E558" s="30" t="str">
        <f>IF('PASTE DATA HERE'!$I54="","",'PASTE DATA HERE'!I54)</f>
        <v/>
      </c>
      <c r="F558" s="30"/>
      <c r="G558" s="30"/>
      <c r="H558" s="30">
        <v>52</v>
      </c>
      <c r="I558" s="30" t="str">
        <f t="shared" si="143"/>
        <v>ZZZZZZZZZ</v>
      </c>
      <c r="J558">
        <f t="shared" si="134"/>
        <v>35000000000000</v>
      </c>
      <c r="K558">
        <f t="shared" si="148"/>
        <v>350000000000</v>
      </c>
      <c r="L558">
        <f t="shared" si="149"/>
        <v>3500000000</v>
      </c>
      <c r="M558">
        <f t="shared" si="150"/>
        <v>35000000</v>
      </c>
      <c r="N558">
        <f t="shared" si="151"/>
        <v>350000</v>
      </c>
      <c r="O558">
        <f t="shared" si="152"/>
        <v>3500</v>
      </c>
      <c r="P558">
        <f t="shared" si="153"/>
        <v>35</v>
      </c>
      <c r="Q558" s="33">
        <f t="shared" si="144"/>
        <v>135353535353535</v>
      </c>
      <c r="R558" s="30" t="str">
        <f t="shared" si="154"/>
        <v/>
      </c>
      <c r="S558" s="30" t="str">
        <f t="shared" si="145"/>
        <v/>
      </c>
      <c r="T558" s="30" t="str">
        <f t="shared" si="146"/>
        <v/>
      </c>
      <c r="U558" s="30" t="str">
        <f t="shared" si="147"/>
        <v/>
      </c>
      <c r="V558" s="30"/>
      <c r="W558" s="8">
        <v>352</v>
      </c>
      <c r="AE558" s="33"/>
    </row>
    <row r="559" spans="1:31" s="8" customFormat="1" x14ac:dyDescent="0.25">
      <c r="A559" s="30">
        <f t="shared" si="142"/>
        <v>0</v>
      </c>
      <c r="B559" s="30" t="str">
        <f>IF('PASTE DATA HERE'!$I55="","",'PASTE DATA HERE'!F55)</f>
        <v/>
      </c>
      <c r="C559" s="30" t="str">
        <f>IF('PASTE DATA HERE'!$I55="","",'PASTE DATA HERE'!G55)</f>
        <v/>
      </c>
      <c r="D559" s="30" t="str">
        <f>IF('PASTE DATA HERE'!$I55="","",'PASTE DATA HERE'!H55)</f>
        <v/>
      </c>
      <c r="E559" s="30" t="str">
        <f>IF('PASTE DATA HERE'!$I55="","",'PASTE DATA HERE'!I55)</f>
        <v/>
      </c>
      <c r="F559" s="30"/>
      <c r="G559" s="30"/>
      <c r="H559" s="30">
        <v>53</v>
      </c>
      <c r="I559" s="30" t="str">
        <f t="shared" si="143"/>
        <v>ZZZZZZZZZ</v>
      </c>
      <c r="J559">
        <f t="shared" si="134"/>
        <v>35000000000000</v>
      </c>
      <c r="K559">
        <f t="shared" si="148"/>
        <v>350000000000</v>
      </c>
      <c r="L559">
        <f t="shared" si="149"/>
        <v>3500000000</v>
      </c>
      <c r="M559">
        <f t="shared" si="150"/>
        <v>35000000</v>
      </c>
      <c r="N559">
        <f t="shared" si="151"/>
        <v>350000</v>
      </c>
      <c r="O559">
        <f t="shared" si="152"/>
        <v>3500</v>
      </c>
      <c r="P559">
        <f t="shared" si="153"/>
        <v>35</v>
      </c>
      <c r="Q559" s="33">
        <f t="shared" si="144"/>
        <v>135353535353535</v>
      </c>
      <c r="R559" s="30" t="str">
        <f t="shared" si="154"/>
        <v/>
      </c>
      <c r="S559" s="30" t="str">
        <f t="shared" si="145"/>
        <v/>
      </c>
      <c r="T559" s="30" t="str">
        <f t="shared" si="146"/>
        <v/>
      </c>
      <c r="U559" s="30" t="str">
        <f t="shared" si="147"/>
        <v/>
      </c>
      <c r="V559" s="30"/>
      <c r="W559" s="8">
        <v>353</v>
      </c>
      <c r="AE559" s="33"/>
    </row>
    <row r="560" spans="1:31" s="8" customFormat="1" x14ac:dyDescent="0.25">
      <c r="A560" s="30">
        <f t="shared" si="142"/>
        <v>0</v>
      </c>
      <c r="B560" s="30" t="str">
        <f>IF('PASTE DATA HERE'!$I56="","",'PASTE DATA HERE'!F56)</f>
        <v/>
      </c>
      <c r="C560" s="30" t="str">
        <f>IF('PASTE DATA HERE'!$I56="","",'PASTE DATA HERE'!G56)</f>
        <v/>
      </c>
      <c r="D560" s="30" t="str">
        <f>IF('PASTE DATA HERE'!$I56="","",'PASTE DATA HERE'!H56)</f>
        <v/>
      </c>
      <c r="E560" s="30" t="str">
        <f>IF('PASTE DATA HERE'!$I56="","",'PASTE DATA HERE'!I56)</f>
        <v/>
      </c>
      <c r="F560" s="30"/>
      <c r="G560" s="30"/>
      <c r="H560" s="30">
        <v>54</v>
      </c>
      <c r="I560" s="30" t="str">
        <f t="shared" si="143"/>
        <v>ZZZZZZZZZ</v>
      </c>
      <c r="J560">
        <f t="shared" si="134"/>
        <v>35000000000000</v>
      </c>
      <c r="K560">
        <f t="shared" si="148"/>
        <v>350000000000</v>
      </c>
      <c r="L560">
        <f t="shared" si="149"/>
        <v>3500000000</v>
      </c>
      <c r="M560">
        <f t="shared" si="150"/>
        <v>35000000</v>
      </c>
      <c r="N560">
        <f t="shared" si="151"/>
        <v>350000</v>
      </c>
      <c r="O560">
        <f t="shared" si="152"/>
        <v>3500</v>
      </c>
      <c r="P560">
        <f t="shared" si="153"/>
        <v>35</v>
      </c>
      <c r="Q560" s="33">
        <f t="shared" si="144"/>
        <v>135353535353535</v>
      </c>
      <c r="R560" s="30" t="str">
        <f t="shared" si="154"/>
        <v/>
      </c>
      <c r="S560" s="30" t="str">
        <f t="shared" si="145"/>
        <v/>
      </c>
      <c r="T560" s="30" t="str">
        <f t="shared" si="146"/>
        <v/>
      </c>
      <c r="U560" s="30" t="str">
        <f t="shared" si="147"/>
        <v/>
      </c>
      <c r="V560" s="30"/>
      <c r="W560" s="8">
        <v>354</v>
      </c>
      <c r="AE560" s="33"/>
    </row>
    <row r="561" spans="1:31" s="8" customFormat="1" x14ac:dyDescent="0.25">
      <c r="A561" s="30">
        <f t="shared" si="142"/>
        <v>0</v>
      </c>
      <c r="B561" s="30" t="str">
        <f>IF('PASTE DATA HERE'!$I57="","",'PASTE DATA HERE'!F57)</f>
        <v/>
      </c>
      <c r="C561" s="30" t="str">
        <f>IF('PASTE DATA HERE'!$I57="","",'PASTE DATA HERE'!G57)</f>
        <v/>
      </c>
      <c r="D561" s="30" t="str">
        <f>IF('PASTE DATA HERE'!$I57="","",'PASTE DATA HERE'!H57)</f>
        <v/>
      </c>
      <c r="E561" s="30" t="str">
        <f>IF('PASTE DATA HERE'!$I57="","",'PASTE DATA HERE'!I57)</f>
        <v/>
      </c>
      <c r="F561" s="30"/>
      <c r="G561" s="30"/>
      <c r="H561" s="30">
        <v>55</v>
      </c>
      <c r="I561" s="30" t="str">
        <f t="shared" si="143"/>
        <v>ZZZZZZZZZ</v>
      </c>
      <c r="J561">
        <f t="shared" si="134"/>
        <v>35000000000000</v>
      </c>
      <c r="K561">
        <f t="shared" si="148"/>
        <v>350000000000</v>
      </c>
      <c r="L561">
        <f t="shared" si="149"/>
        <v>3500000000</v>
      </c>
      <c r="M561">
        <f t="shared" si="150"/>
        <v>35000000</v>
      </c>
      <c r="N561">
        <f t="shared" si="151"/>
        <v>350000</v>
      </c>
      <c r="O561">
        <f t="shared" si="152"/>
        <v>3500</v>
      </c>
      <c r="P561">
        <f t="shared" si="153"/>
        <v>35</v>
      </c>
      <c r="Q561" s="33">
        <f t="shared" si="144"/>
        <v>135353535353535</v>
      </c>
      <c r="R561" s="30" t="str">
        <f t="shared" si="154"/>
        <v/>
      </c>
      <c r="S561" s="30" t="str">
        <f t="shared" si="145"/>
        <v/>
      </c>
      <c r="T561" s="30" t="str">
        <f t="shared" si="146"/>
        <v/>
      </c>
      <c r="U561" s="30" t="str">
        <f t="shared" si="147"/>
        <v/>
      </c>
      <c r="V561" s="30"/>
      <c r="W561" s="8">
        <v>355</v>
      </c>
      <c r="AE561" s="33"/>
    </row>
    <row r="562" spans="1:31" s="8" customFormat="1" x14ac:dyDescent="0.25">
      <c r="A562" s="30">
        <f t="shared" si="142"/>
        <v>0</v>
      </c>
      <c r="B562" s="30" t="str">
        <f>IF('PASTE DATA HERE'!$I58="","",'PASTE DATA HERE'!F58)</f>
        <v/>
      </c>
      <c r="C562" s="30" t="str">
        <f>IF('PASTE DATA HERE'!$I58="","",'PASTE DATA HERE'!G58)</f>
        <v/>
      </c>
      <c r="D562" s="30" t="str">
        <f>IF('PASTE DATA HERE'!$I58="","",'PASTE DATA HERE'!H58)</f>
        <v/>
      </c>
      <c r="E562" s="30" t="str">
        <f>IF('PASTE DATA HERE'!$I58="","",'PASTE DATA HERE'!I58)</f>
        <v/>
      </c>
      <c r="F562" s="30"/>
      <c r="G562" s="30"/>
      <c r="H562" s="30">
        <v>56</v>
      </c>
      <c r="I562" s="30" t="str">
        <f t="shared" si="143"/>
        <v>ZZZZZZZZZ</v>
      </c>
      <c r="J562">
        <f t="shared" si="134"/>
        <v>35000000000000</v>
      </c>
      <c r="K562">
        <f t="shared" si="148"/>
        <v>350000000000</v>
      </c>
      <c r="L562">
        <f t="shared" si="149"/>
        <v>3500000000</v>
      </c>
      <c r="M562">
        <f t="shared" si="150"/>
        <v>35000000</v>
      </c>
      <c r="N562">
        <f t="shared" si="151"/>
        <v>350000</v>
      </c>
      <c r="O562">
        <f t="shared" si="152"/>
        <v>3500</v>
      </c>
      <c r="P562">
        <f t="shared" si="153"/>
        <v>35</v>
      </c>
      <c r="Q562" s="33">
        <f t="shared" si="144"/>
        <v>135353535353535</v>
      </c>
      <c r="R562" s="30" t="str">
        <f t="shared" si="154"/>
        <v/>
      </c>
      <c r="S562" s="30" t="str">
        <f t="shared" si="145"/>
        <v/>
      </c>
      <c r="T562" s="30" t="str">
        <f t="shared" si="146"/>
        <v/>
      </c>
      <c r="U562" s="30" t="str">
        <f t="shared" si="147"/>
        <v/>
      </c>
      <c r="V562" s="30"/>
      <c r="W562" s="8">
        <v>356</v>
      </c>
      <c r="AE562" s="33"/>
    </row>
    <row r="563" spans="1:31" s="8" customFormat="1" x14ac:dyDescent="0.25">
      <c r="A563" s="30">
        <f t="shared" si="142"/>
        <v>0</v>
      </c>
      <c r="B563" s="30" t="str">
        <f>IF('PASTE DATA HERE'!$I59="","",'PASTE DATA HERE'!F59)</f>
        <v/>
      </c>
      <c r="C563" s="30" t="str">
        <f>IF('PASTE DATA HERE'!$I59="","",'PASTE DATA HERE'!G59)</f>
        <v/>
      </c>
      <c r="D563" s="30" t="str">
        <f>IF('PASTE DATA HERE'!$I59="","",'PASTE DATA HERE'!H59)</f>
        <v/>
      </c>
      <c r="E563" s="30" t="str">
        <f>IF('PASTE DATA HERE'!$I59="","",'PASTE DATA HERE'!I59)</f>
        <v/>
      </c>
      <c r="F563" s="30"/>
      <c r="G563" s="30"/>
      <c r="H563" s="30">
        <v>57</v>
      </c>
      <c r="I563" s="30" t="str">
        <f t="shared" si="143"/>
        <v>ZZZZZZZZZ</v>
      </c>
      <c r="J563">
        <f t="shared" si="134"/>
        <v>35000000000000</v>
      </c>
      <c r="K563">
        <f t="shared" si="148"/>
        <v>350000000000</v>
      </c>
      <c r="L563">
        <f t="shared" si="149"/>
        <v>3500000000</v>
      </c>
      <c r="M563">
        <f t="shared" si="150"/>
        <v>35000000</v>
      </c>
      <c r="N563">
        <f t="shared" si="151"/>
        <v>350000</v>
      </c>
      <c r="O563">
        <f t="shared" si="152"/>
        <v>3500</v>
      </c>
      <c r="P563">
        <f t="shared" si="153"/>
        <v>35</v>
      </c>
      <c r="Q563" s="33">
        <f t="shared" si="144"/>
        <v>135353535353535</v>
      </c>
      <c r="R563" s="30" t="str">
        <f t="shared" si="154"/>
        <v/>
      </c>
      <c r="S563" s="30" t="str">
        <f t="shared" si="145"/>
        <v/>
      </c>
      <c r="T563" s="30" t="str">
        <f t="shared" si="146"/>
        <v/>
      </c>
      <c r="U563" s="30" t="str">
        <f t="shared" si="147"/>
        <v/>
      </c>
      <c r="V563" s="30"/>
      <c r="W563" s="8">
        <v>357</v>
      </c>
      <c r="AE563" s="33"/>
    </row>
    <row r="564" spans="1:31" s="8" customFormat="1" x14ac:dyDescent="0.25">
      <c r="A564" s="30">
        <f t="shared" si="142"/>
        <v>0</v>
      </c>
      <c r="B564" s="30" t="str">
        <f>IF('PASTE DATA HERE'!$I60="","",'PASTE DATA HERE'!F60)</f>
        <v/>
      </c>
      <c r="C564" s="30" t="str">
        <f>IF('PASTE DATA HERE'!$I60="","",'PASTE DATA HERE'!G60)</f>
        <v/>
      </c>
      <c r="D564" s="30" t="str">
        <f>IF('PASTE DATA HERE'!$I60="","",'PASTE DATA HERE'!H60)</f>
        <v/>
      </c>
      <c r="E564" s="30" t="str">
        <f>IF('PASTE DATA HERE'!$I60="","",'PASTE DATA HERE'!I60)</f>
        <v/>
      </c>
      <c r="F564" s="30"/>
      <c r="G564" s="30"/>
      <c r="H564" s="30">
        <v>58</v>
      </c>
      <c r="I564" s="30" t="str">
        <f t="shared" si="143"/>
        <v>ZZZZZZZZZ</v>
      </c>
      <c r="J564">
        <f t="shared" si="134"/>
        <v>35000000000000</v>
      </c>
      <c r="K564">
        <f t="shared" si="148"/>
        <v>350000000000</v>
      </c>
      <c r="L564">
        <f t="shared" si="149"/>
        <v>3500000000</v>
      </c>
      <c r="M564">
        <f t="shared" si="150"/>
        <v>35000000</v>
      </c>
      <c r="N564">
        <f t="shared" si="151"/>
        <v>350000</v>
      </c>
      <c r="O564">
        <f t="shared" si="152"/>
        <v>3500</v>
      </c>
      <c r="P564">
        <f t="shared" si="153"/>
        <v>35</v>
      </c>
      <c r="Q564" s="33">
        <f t="shared" si="144"/>
        <v>135353535353535</v>
      </c>
      <c r="R564" s="30" t="str">
        <f t="shared" si="154"/>
        <v/>
      </c>
      <c r="S564" s="30" t="str">
        <f t="shared" si="145"/>
        <v/>
      </c>
      <c r="T564" s="30" t="str">
        <f t="shared" si="146"/>
        <v/>
      </c>
      <c r="U564" s="30" t="str">
        <f t="shared" si="147"/>
        <v/>
      </c>
      <c r="V564" s="30"/>
      <c r="W564" s="8">
        <v>358</v>
      </c>
      <c r="AE564" s="33"/>
    </row>
    <row r="565" spans="1:31" s="8" customFormat="1" x14ac:dyDescent="0.25">
      <c r="A565" s="30">
        <f t="shared" si="142"/>
        <v>0</v>
      </c>
      <c r="B565" s="30" t="str">
        <f>IF('PASTE DATA HERE'!$I61="","",'PASTE DATA HERE'!F61)</f>
        <v/>
      </c>
      <c r="C565" s="30" t="str">
        <f>IF('PASTE DATA HERE'!$I61="","",'PASTE DATA HERE'!G61)</f>
        <v/>
      </c>
      <c r="D565" s="30" t="str">
        <f>IF('PASTE DATA HERE'!$I61="","",'PASTE DATA HERE'!H61)</f>
        <v/>
      </c>
      <c r="E565" s="30" t="str">
        <f>IF('PASTE DATA HERE'!$I61="","",'PASTE DATA HERE'!I61)</f>
        <v/>
      </c>
      <c r="F565" s="30"/>
      <c r="G565" s="30"/>
      <c r="H565" s="30">
        <v>59</v>
      </c>
      <c r="I565" s="30" t="str">
        <f t="shared" si="143"/>
        <v>ZZZZZZZZZ</v>
      </c>
      <c r="J565">
        <f t="shared" si="134"/>
        <v>35000000000000</v>
      </c>
      <c r="K565">
        <f t="shared" si="148"/>
        <v>350000000000</v>
      </c>
      <c r="L565">
        <f t="shared" si="149"/>
        <v>3500000000</v>
      </c>
      <c r="M565">
        <f t="shared" si="150"/>
        <v>35000000</v>
      </c>
      <c r="N565">
        <f t="shared" si="151"/>
        <v>350000</v>
      </c>
      <c r="O565">
        <f t="shared" si="152"/>
        <v>3500</v>
      </c>
      <c r="P565">
        <f t="shared" si="153"/>
        <v>35</v>
      </c>
      <c r="Q565" s="33">
        <f t="shared" si="144"/>
        <v>135353535353535</v>
      </c>
      <c r="R565" s="30" t="str">
        <f t="shared" si="154"/>
        <v/>
      </c>
      <c r="S565" s="30" t="str">
        <f t="shared" si="145"/>
        <v/>
      </c>
      <c r="T565" s="30" t="str">
        <f t="shared" si="146"/>
        <v/>
      </c>
      <c r="U565" s="30" t="str">
        <f t="shared" si="147"/>
        <v/>
      </c>
      <c r="V565" s="30"/>
      <c r="W565" s="8">
        <v>359</v>
      </c>
      <c r="AE565" s="33"/>
    </row>
    <row r="566" spans="1:31" s="8" customFormat="1" x14ac:dyDescent="0.25">
      <c r="A566" s="30">
        <f t="shared" si="142"/>
        <v>0</v>
      </c>
      <c r="B566" s="30" t="str">
        <f>IF('PASTE DATA HERE'!$I62="","",'PASTE DATA HERE'!F62)</f>
        <v/>
      </c>
      <c r="C566" s="30" t="str">
        <f>IF('PASTE DATA HERE'!$I62="","",'PASTE DATA HERE'!G62)</f>
        <v/>
      </c>
      <c r="D566" s="30" t="str">
        <f>IF('PASTE DATA HERE'!$I62="","",'PASTE DATA HERE'!H62)</f>
        <v/>
      </c>
      <c r="E566" s="30" t="str">
        <f>IF('PASTE DATA HERE'!$I62="","",'PASTE DATA HERE'!I62)</f>
        <v/>
      </c>
      <c r="F566" s="30"/>
      <c r="G566" s="30"/>
      <c r="H566" s="30">
        <v>60</v>
      </c>
      <c r="I566" s="30" t="str">
        <f t="shared" si="143"/>
        <v>ZZZZZZZZZ</v>
      </c>
      <c r="J566">
        <f t="shared" si="134"/>
        <v>35000000000000</v>
      </c>
      <c r="K566">
        <f t="shared" si="148"/>
        <v>350000000000</v>
      </c>
      <c r="L566">
        <f t="shared" si="149"/>
        <v>3500000000</v>
      </c>
      <c r="M566">
        <f t="shared" si="150"/>
        <v>35000000</v>
      </c>
      <c r="N566">
        <f t="shared" si="151"/>
        <v>350000</v>
      </c>
      <c r="O566">
        <f t="shared" si="152"/>
        <v>3500</v>
      </c>
      <c r="P566">
        <f t="shared" si="153"/>
        <v>35</v>
      </c>
      <c r="Q566" s="33">
        <f t="shared" si="144"/>
        <v>135353535353535</v>
      </c>
      <c r="R566" s="30" t="str">
        <f t="shared" si="154"/>
        <v/>
      </c>
      <c r="S566" s="30" t="str">
        <f t="shared" si="145"/>
        <v/>
      </c>
      <c r="T566" s="30" t="str">
        <f t="shared" si="146"/>
        <v/>
      </c>
      <c r="U566" s="30" t="str">
        <f t="shared" si="147"/>
        <v/>
      </c>
      <c r="V566" s="30"/>
      <c r="W566" s="8">
        <v>360</v>
      </c>
      <c r="AE566" s="33"/>
    </row>
    <row r="567" spans="1:31" s="8" customFormat="1" x14ac:dyDescent="0.25">
      <c r="A567" s="30">
        <f t="shared" si="142"/>
        <v>0</v>
      </c>
      <c r="B567" s="30" t="str">
        <f>IF('PASTE DATA HERE'!$I63="","",'PASTE DATA HERE'!F63)</f>
        <v/>
      </c>
      <c r="C567" s="30" t="str">
        <f>IF('PASTE DATA HERE'!$I63="","",'PASTE DATA HERE'!G63)</f>
        <v/>
      </c>
      <c r="D567" s="30" t="str">
        <f>IF('PASTE DATA HERE'!$I63="","",'PASTE DATA HERE'!H63)</f>
        <v/>
      </c>
      <c r="E567" s="30" t="str">
        <f>IF('PASTE DATA HERE'!$I63="","",'PASTE DATA HERE'!I63)</f>
        <v/>
      </c>
      <c r="F567" s="30"/>
      <c r="G567" s="30"/>
      <c r="H567" s="30">
        <v>61</v>
      </c>
      <c r="I567" s="30" t="str">
        <f t="shared" si="143"/>
        <v>ZZZZZZZZZ</v>
      </c>
      <c r="J567">
        <f t="shared" si="134"/>
        <v>35000000000000</v>
      </c>
      <c r="K567">
        <f t="shared" si="148"/>
        <v>350000000000</v>
      </c>
      <c r="L567">
        <f t="shared" si="149"/>
        <v>3500000000</v>
      </c>
      <c r="M567">
        <f t="shared" si="150"/>
        <v>35000000</v>
      </c>
      <c r="N567">
        <f t="shared" si="151"/>
        <v>350000</v>
      </c>
      <c r="O567">
        <f t="shared" si="152"/>
        <v>3500</v>
      </c>
      <c r="P567">
        <f t="shared" si="153"/>
        <v>35</v>
      </c>
      <c r="Q567" s="33">
        <f t="shared" si="144"/>
        <v>135353535353535</v>
      </c>
      <c r="R567" s="30" t="str">
        <f t="shared" si="154"/>
        <v/>
      </c>
      <c r="S567" s="30" t="str">
        <f t="shared" si="145"/>
        <v/>
      </c>
      <c r="T567" s="30" t="str">
        <f t="shared" si="146"/>
        <v/>
      </c>
      <c r="U567" s="30" t="str">
        <f t="shared" si="147"/>
        <v/>
      </c>
      <c r="V567" s="30"/>
      <c r="W567" s="8">
        <v>361</v>
      </c>
      <c r="AE567" s="33"/>
    </row>
    <row r="568" spans="1:31" s="8" customFormat="1" x14ac:dyDescent="0.25">
      <c r="A568" s="30">
        <f t="shared" si="142"/>
        <v>0</v>
      </c>
      <c r="B568" s="30" t="str">
        <f>IF('PASTE DATA HERE'!$I64="","",'PASTE DATA HERE'!F64)</f>
        <v/>
      </c>
      <c r="C568" s="30" t="str">
        <f>IF('PASTE DATA HERE'!$I64="","",'PASTE DATA HERE'!G64)</f>
        <v/>
      </c>
      <c r="D568" s="30" t="str">
        <f>IF('PASTE DATA HERE'!$I64="","",'PASTE DATA HERE'!H64)</f>
        <v/>
      </c>
      <c r="E568" s="30" t="str">
        <f>IF('PASTE DATA HERE'!$I64="","",'PASTE DATA HERE'!I64)</f>
        <v/>
      </c>
      <c r="F568" s="30"/>
      <c r="G568" s="30"/>
      <c r="H568" s="30">
        <v>62</v>
      </c>
      <c r="I568" s="30" t="str">
        <f t="shared" si="143"/>
        <v>ZZZZZZZZZ</v>
      </c>
      <c r="J568">
        <f t="shared" si="134"/>
        <v>35000000000000</v>
      </c>
      <c r="K568">
        <f t="shared" si="148"/>
        <v>350000000000</v>
      </c>
      <c r="L568">
        <f t="shared" si="149"/>
        <v>3500000000</v>
      </c>
      <c r="M568">
        <f t="shared" si="150"/>
        <v>35000000</v>
      </c>
      <c r="N568">
        <f t="shared" si="151"/>
        <v>350000</v>
      </c>
      <c r="O568">
        <f t="shared" si="152"/>
        <v>3500</v>
      </c>
      <c r="P568">
        <f t="shared" si="153"/>
        <v>35</v>
      </c>
      <c r="Q568" s="33">
        <f t="shared" si="144"/>
        <v>135353535353535</v>
      </c>
      <c r="R568" s="30" t="str">
        <f t="shared" si="154"/>
        <v/>
      </c>
      <c r="S568" s="30" t="str">
        <f t="shared" si="145"/>
        <v/>
      </c>
      <c r="T568" s="30" t="str">
        <f t="shared" si="146"/>
        <v/>
      </c>
      <c r="U568" s="30" t="str">
        <f t="shared" si="147"/>
        <v/>
      </c>
      <c r="V568" s="30"/>
      <c r="W568" s="8">
        <v>362</v>
      </c>
      <c r="AE568" s="33"/>
    </row>
    <row r="569" spans="1:31" s="8" customFormat="1" x14ac:dyDescent="0.25">
      <c r="A569" s="30">
        <f t="shared" si="142"/>
        <v>0</v>
      </c>
      <c r="B569" s="30" t="str">
        <f>IF('PASTE DATA HERE'!$I65="","",'PASTE DATA HERE'!F65)</f>
        <v/>
      </c>
      <c r="C569" s="30" t="str">
        <f>IF('PASTE DATA HERE'!$I65="","",'PASTE DATA HERE'!G65)</f>
        <v/>
      </c>
      <c r="D569" s="30" t="str">
        <f>IF('PASTE DATA HERE'!$I65="","",'PASTE DATA HERE'!H65)</f>
        <v/>
      </c>
      <c r="E569" s="30" t="str">
        <f>IF('PASTE DATA HERE'!$I65="","",'PASTE DATA HERE'!I65)</f>
        <v/>
      </c>
      <c r="F569" s="30"/>
      <c r="G569" s="30"/>
      <c r="H569" s="30">
        <v>63</v>
      </c>
      <c r="I569" s="30" t="str">
        <f t="shared" si="143"/>
        <v>ZZZZZZZZZ</v>
      </c>
      <c r="J569">
        <f t="shared" si="134"/>
        <v>35000000000000</v>
      </c>
      <c r="K569">
        <f t="shared" si="148"/>
        <v>350000000000</v>
      </c>
      <c r="L569">
        <f t="shared" si="149"/>
        <v>3500000000</v>
      </c>
      <c r="M569">
        <f t="shared" si="150"/>
        <v>35000000</v>
      </c>
      <c r="N569">
        <f t="shared" si="151"/>
        <v>350000</v>
      </c>
      <c r="O569">
        <f t="shared" si="152"/>
        <v>3500</v>
      </c>
      <c r="P569">
        <f t="shared" si="153"/>
        <v>35</v>
      </c>
      <c r="Q569" s="33">
        <f t="shared" si="144"/>
        <v>135353535353535</v>
      </c>
      <c r="R569" s="30" t="str">
        <f t="shared" si="154"/>
        <v/>
      </c>
      <c r="S569" s="30" t="str">
        <f t="shared" si="145"/>
        <v/>
      </c>
      <c r="T569" s="30" t="str">
        <f t="shared" si="146"/>
        <v/>
      </c>
      <c r="U569" s="30" t="str">
        <f t="shared" si="147"/>
        <v/>
      </c>
      <c r="V569" s="30"/>
      <c r="W569" s="8">
        <v>363</v>
      </c>
      <c r="AE569" s="33"/>
    </row>
    <row r="570" spans="1:31" s="8" customFormat="1" x14ac:dyDescent="0.25">
      <c r="A570" s="30">
        <f t="shared" si="142"/>
        <v>0</v>
      </c>
      <c r="B570" s="30" t="str">
        <f>IF('PASTE DATA HERE'!$I66="","",'PASTE DATA HERE'!F66)</f>
        <v/>
      </c>
      <c r="C570" s="30" t="str">
        <f>IF('PASTE DATA HERE'!$I66="","",'PASTE DATA HERE'!G66)</f>
        <v/>
      </c>
      <c r="D570" s="30" t="str">
        <f>IF('PASTE DATA HERE'!$I66="","",'PASTE DATA HERE'!H66)</f>
        <v/>
      </c>
      <c r="E570" s="30" t="str">
        <f>IF('PASTE DATA HERE'!$I66="","",'PASTE DATA HERE'!I66)</f>
        <v/>
      </c>
      <c r="F570" s="30"/>
      <c r="G570" s="30"/>
      <c r="H570" s="30">
        <v>64</v>
      </c>
      <c r="I570" s="30" t="str">
        <f t="shared" si="143"/>
        <v>ZZZZZZZZZ</v>
      </c>
      <c r="J570">
        <f t="shared" si="134"/>
        <v>35000000000000</v>
      </c>
      <c r="K570">
        <f t="shared" si="148"/>
        <v>350000000000</v>
      </c>
      <c r="L570">
        <f t="shared" si="149"/>
        <v>3500000000</v>
      </c>
      <c r="M570">
        <f t="shared" si="150"/>
        <v>35000000</v>
      </c>
      <c r="N570">
        <f t="shared" si="151"/>
        <v>350000</v>
      </c>
      <c r="O570">
        <f t="shared" si="152"/>
        <v>3500</v>
      </c>
      <c r="P570">
        <f t="shared" si="153"/>
        <v>35</v>
      </c>
      <c r="Q570" s="33">
        <f t="shared" si="144"/>
        <v>135353535353535</v>
      </c>
      <c r="R570" s="30" t="str">
        <f t="shared" si="154"/>
        <v/>
      </c>
      <c r="S570" s="30" t="str">
        <f t="shared" si="145"/>
        <v/>
      </c>
      <c r="T570" s="30" t="str">
        <f t="shared" si="146"/>
        <v/>
      </c>
      <c r="U570" s="30" t="str">
        <f t="shared" si="147"/>
        <v/>
      </c>
      <c r="V570" s="30"/>
      <c r="W570" s="8">
        <v>364</v>
      </c>
      <c r="AE570" s="33"/>
    </row>
    <row r="571" spans="1:31" s="8" customFormat="1" x14ac:dyDescent="0.25">
      <c r="A571" s="30">
        <f t="shared" si="142"/>
        <v>0</v>
      </c>
      <c r="B571" s="30" t="str">
        <f>IF('PASTE DATA HERE'!$I67="","",'PASTE DATA HERE'!F67)</f>
        <v/>
      </c>
      <c r="C571" s="30" t="str">
        <f>IF('PASTE DATA HERE'!$I67="","",'PASTE DATA HERE'!G67)</f>
        <v/>
      </c>
      <c r="D571" s="30" t="str">
        <f>IF('PASTE DATA HERE'!$I67="","",'PASTE DATA HERE'!H67)</f>
        <v/>
      </c>
      <c r="E571" s="30" t="str">
        <f>IF('PASTE DATA HERE'!$I67="","",'PASTE DATA HERE'!I67)</f>
        <v/>
      </c>
      <c r="F571" s="30"/>
      <c r="G571" s="30"/>
      <c r="H571" s="30">
        <v>65</v>
      </c>
      <c r="I571" s="30" t="str">
        <f t="shared" si="143"/>
        <v>ZZZZZZZZZ</v>
      </c>
      <c r="J571">
        <f t="shared" ref="J571:J634" si="155">IF(LEN(I571)&gt;6,VLOOKUP(LEFT(RIGHT($I571,7)),$AK$202:$AM$237,2,FALSE)*10^12,0)</f>
        <v>35000000000000</v>
      </c>
      <c r="K571">
        <f t="shared" si="148"/>
        <v>350000000000</v>
      </c>
      <c r="L571">
        <f t="shared" si="149"/>
        <v>3500000000</v>
      </c>
      <c r="M571">
        <f t="shared" si="150"/>
        <v>35000000</v>
      </c>
      <c r="N571">
        <f t="shared" si="151"/>
        <v>350000</v>
      </c>
      <c r="O571">
        <f t="shared" si="152"/>
        <v>3500</v>
      </c>
      <c r="P571">
        <f t="shared" si="153"/>
        <v>35</v>
      </c>
      <c r="Q571" s="33">
        <f t="shared" si="144"/>
        <v>135353535353535</v>
      </c>
      <c r="R571" s="30" t="str">
        <f t="shared" si="154"/>
        <v/>
      </c>
      <c r="S571" s="30" t="str">
        <f t="shared" si="145"/>
        <v/>
      </c>
      <c r="T571" s="30" t="str">
        <f t="shared" si="146"/>
        <v/>
      </c>
      <c r="U571" s="30" t="str">
        <f t="shared" si="147"/>
        <v/>
      </c>
      <c r="V571" s="30"/>
      <c r="W571" s="8">
        <v>365</v>
      </c>
      <c r="AE571" s="33"/>
    </row>
    <row r="572" spans="1:31" s="8" customFormat="1" x14ac:dyDescent="0.25">
      <c r="A572" s="30">
        <f t="shared" ref="A572:A635" si="156">IF(B572="",A571,A571+1)</f>
        <v>0</v>
      </c>
      <c r="B572" s="30" t="str">
        <f>IF('PASTE DATA HERE'!$I68="","",'PASTE DATA HERE'!F68)</f>
        <v/>
      </c>
      <c r="C572" s="30" t="str">
        <f>IF('PASTE DATA HERE'!$I68="","",'PASTE DATA HERE'!G68)</f>
        <v/>
      </c>
      <c r="D572" s="30" t="str">
        <f>IF('PASTE DATA HERE'!$I68="","",'PASTE DATA HERE'!H68)</f>
        <v/>
      </c>
      <c r="E572" s="30" t="str">
        <f>IF('PASTE DATA HERE'!$I68="","",'PASTE DATA HERE'!I68)</f>
        <v/>
      </c>
      <c r="F572" s="30"/>
      <c r="G572" s="30"/>
      <c r="H572" s="30">
        <v>66</v>
      </c>
      <c r="I572" s="30" t="str">
        <f t="shared" ref="I572:I635" si="157">IFERROR(VLOOKUP($H572,$A$507:$E$807,2,FALSE),"ZZZZZZZZZ")</f>
        <v>ZZZZZZZZZ</v>
      </c>
      <c r="J572">
        <f t="shared" si="155"/>
        <v>35000000000000</v>
      </c>
      <c r="K572">
        <f t="shared" si="148"/>
        <v>350000000000</v>
      </c>
      <c r="L572">
        <f t="shared" si="149"/>
        <v>3500000000</v>
      </c>
      <c r="M572">
        <f t="shared" si="150"/>
        <v>35000000</v>
      </c>
      <c r="N572">
        <f t="shared" si="151"/>
        <v>350000</v>
      </c>
      <c r="O572">
        <f t="shared" si="152"/>
        <v>3500</v>
      </c>
      <c r="P572">
        <f t="shared" si="153"/>
        <v>35</v>
      </c>
      <c r="Q572" s="33">
        <f t="shared" ref="Q572:Q635" si="158">SUM(J572:P572)+10^14</f>
        <v>135353535353535</v>
      </c>
      <c r="R572" s="30" t="str">
        <f t="shared" si="154"/>
        <v/>
      </c>
      <c r="S572" s="30" t="str">
        <f t="shared" ref="S572:S635" si="159">IFERROR(VLOOKUP($H572,$A$507:$E$807,3,FALSE),"")</f>
        <v/>
      </c>
      <c r="T572" s="30" t="str">
        <f t="shared" ref="T572:T635" si="160">IFERROR(VLOOKUP($H572,$A$507:$E$807,4,FALSE),"")</f>
        <v/>
      </c>
      <c r="U572" s="30" t="str">
        <f t="shared" ref="U572:U635" si="161">IFERROR(VLOOKUP($H572,$A$507:$E$807,5,FALSE),"")</f>
        <v/>
      </c>
      <c r="V572" s="30"/>
      <c r="W572" s="8">
        <v>366</v>
      </c>
      <c r="AE572" s="33"/>
    </row>
    <row r="573" spans="1:31" s="8" customFormat="1" x14ac:dyDescent="0.25">
      <c r="A573" s="30">
        <f t="shared" si="156"/>
        <v>0</v>
      </c>
      <c r="B573" s="30" t="str">
        <f>IF('PASTE DATA HERE'!$I69="","",'PASTE DATA HERE'!F69)</f>
        <v/>
      </c>
      <c r="C573" s="30" t="str">
        <f>IF('PASTE DATA HERE'!$I69="","",'PASTE DATA HERE'!G69)</f>
        <v/>
      </c>
      <c r="D573" s="30" t="str">
        <f>IF('PASTE DATA HERE'!$I69="","",'PASTE DATA HERE'!H69)</f>
        <v/>
      </c>
      <c r="E573" s="30" t="str">
        <f>IF('PASTE DATA HERE'!$I69="","",'PASTE DATA HERE'!I69)</f>
        <v/>
      </c>
      <c r="F573" s="30"/>
      <c r="G573" s="30"/>
      <c r="H573" s="30">
        <v>67</v>
      </c>
      <c r="I573" s="30" t="str">
        <f t="shared" si="157"/>
        <v>ZZZZZZZZZ</v>
      </c>
      <c r="J573">
        <f t="shared" si="155"/>
        <v>35000000000000</v>
      </c>
      <c r="K573">
        <f t="shared" ref="K573:K636" si="162">IF(LEN(I573)&gt;5,VLOOKUP(LEFT(RIGHT($I573,6)),$AK$202:$AM$237,2,FALSE)*10^10,0)</f>
        <v>350000000000</v>
      </c>
      <c r="L573">
        <f t="shared" ref="L573:L636" si="163">IF(LEN(I573)&gt;4,VLOOKUP(LEFT(RIGHT($I573,5)),$AK$202:$AM$237,2,FALSE)*10^8,0)</f>
        <v>3500000000</v>
      </c>
      <c r="M573">
        <f t="shared" ref="M573:M636" si="164">IF(LEN(I573)&gt;3,VLOOKUP(LEFT(RIGHT($I573,4)),$AK$202:$AM$237,2,FALSE)*10^6,0)</f>
        <v>35000000</v>
      </c>
      <c r="N573">
        <f t="shared" ref="N573:N636" si="165">IF(LEN(I573)&gt;2,VLOOKUP(LEFT(RIGHT($I573,3)),$AK$202:$AM$237,2,FALSE)*10^4,0)</f>
        <v>350000</v>
      </c>
      <c r="O573">
        <f t="shared" ref="O573:O636" si="166">IF(LEN(I573)&gt;1,VLOOKUP(LEFT(RIGHT($I573,2)),$AK$202:$AM$237,2,FALSE)*10^2,0)</f>
        <v>3500</v>
      </c>
      <c r="P573">
        <f t="shared" ref="P573:P636" si="167">IF(LEN(I573)&gt;0,VLOOKUP(LEFT(RIGHT($I573,1)),$AK$202:$AM$237,2,FALSE),0)</f>
        <v>35</v>
      </c>
      <c r="Q573" s="33">
        <f t="shared" si="158"/>
        <v>135353535353535</v>
      </c>
      <c r="R573" s="30" t="str">
        <f t="shared" ref="R573:R636" si="168">IFERROR(VLOOKUP($H573,$A$507:$E$807,2,FALSE),"")</f>
        <v/>
      </c>
      <c r="S573" s="30" t="str">
        <f t="shared" si="159"/>
        <v/>
      </c>
      <c r="T573" s="30" t="str">
        <f t="shared" si="160"/>
        <v/>
      </c>
      <c r="U573" s="30" t="str">
        <f t="shared" si="161"/>
        <v/>
      </c>
      <c r="V573" s="30"/>
      <c r="W573" s="8">
        <v>367</v>
      </c>
      <c r="AE573" s="33"/>
    </row>
    <row r="574" spans="1:31" s="8" customFormat="1" x14ac:dyDescent="0.25">
      <c r="A574" s="30">
        <f t="shared" si="156"/>
        <v>0</v>
      </c>
      <c r="B574" s="30" t="str">
        <f>IF('PASTE DATA HERE'!$I70="","",'PASTE DATA HERE'!F70)</f>
        <v/>
      </c>
      <c r="C574" s="30" t="str">
        <f>IF('PASTE DATA HERE'!$I70="","",'PASTE DATA HERE'!G70)</f>
        <v/>
      </c>
      <c r="D574" s="30" t="str">
        <f>IF('PASTE DATA HERE'!$I70="","",'PASTE DATA HERE'!H70)</f>
        <v/>
      </c>
      <c r="E574" s="30" t="str">
        <f>IF('PASTE DATA HERE'!$I70="","",'PASTE DATA HERE'!I70)</f>
        <v/>
      </c>
      <c r="F574" s="30"/>
      <c r="G574" s="30"/>
      <c r="H574" s="30">
        <v>68</v>
      </c>
      <c r="I574" s="30" t="str">
        <f t="shared" si="157"/>
        <v>ZZZZZZZZZ</v>
      </c>
      <c r="J574">
        <f t="shared" si="155"/>
        <v>35000000000000</v>
      </c>
      <c r="K574">
        <f t="shared" si="162"/>
        <v>350000000000</v>
      </c>
      <c r="L574">
        <f t="shared" si="163"/>
        <v>3500000000</v>
      </c>
      <c r="M574">
        <f t="shared" si="164"/>
        <v>35000000</v>
      </c>
      <c r="N574">
        <f t="shared" si="165"/>
        <v>350000</v>
      </c>
      <c r="O574">
        <f t="shared" si="166"/>
        <v>3500</v>
      </c>
      <c r="P574">
        <f t="shared" si="167"/>
        <v>35</v>
      </c>
      <c r="Q574" s="33">
        <f t="shared" si="158"/>
        <v>135353535353535</v>
      </c>
      <c r="R574" s="30" t="str">
        <f t="shared" si="168"/>
        <v/>
      </c>
      <c r="S574" s="30" t="str">
        <f t="shared" si="159"/>
        <v/>
      </c>
      <c r="T574" s="30" t="str">
        <f t="shared" si="160"/>
        <v/>
      </c>
      <c r="U574" s="30" t="str">
        <f t="shared" si="161"/>
        <v/>
      </c>
      <c r="V574" s="30"/>
      <c r="W574" s="8">
        <v>368</v>
      </c>
      <c r="AE574" s="33"/>
    </row>
    <row r="575" spans="1:31" s="8" customFormat="1" x14ac:dyDescent="0.25">
      <c r="A575" s="30">
        <f t="shared" si="156"/>
        <v>0</v>
      </c>
      <c r="B575" s="30" t="str">
        <f>IF('PASTE DATA HERE'!$I71="","",'PASTE DATA HERE'!F71)</f>
        <v/>
      </c>
      <c r="C575" s="30" t="str">
        <f>IF('PASTE DATA HERE'!$I71="","",'PASTE DATA HERE'!G71)</f>
        <v/>
      </c>
      <c r="D575" s="30" t="str">
        <f>IF('PASTE DATA HERE'!$I71="","",'PASTE DATA HERE'!H71)</f>
        <v/>
      </c>
      <c r="E575" s="30" t="str">
        <f>IF('PASTE DATA HERE'!$I71="","",'PASTE DATA HERE'!I71)</f>
        <v/>
      </c>
      <c r="F575" s="30"/>
      <c r="G575" s="30"/>
      <c r="H575" s="30">
        <v>69</v>
      </c>
      <c r="I575" s="30" t="str">
        <f t="shared" si="157"/>
        <v>ZZZZZZZZZ</v>
      </c>
      <c r="J575">
        <f t="shared" si="155"/>
        <v>35000000000000</v>
      </c>
      <c r="K575">
        <f t="shared" si="162"/>
        <v>350000000000</v>
      </c>
      <c r="L575">
        <f t="shared" si="163"/>
        <v>3500000000</v>
      </c>
      <c r="M575">
        <f t="shared" si="164"/>
        <v>35000000</v>
      </c>
      <c r="N575">
        <f t="shared" si="165"/>
        <v>350000</v>
      </c>
      <c r="O575">
        <f t="shared" si="166"/>
        <v>3500</v>
      </c>
      <c r="P575">
        <f t="shared" si="167"/>
        <v>35</v>
      </c>
      <c r="Q575" s="33">
        <f t="shared" si="158"/>
        <v>135353535353535</v>
      </c>
      <c r="R575" s="30" t="str">
        <f t="shared" si="168"/>
        <v/>
      </c>
      <c r="S575" s="30" t="str">
        <f t="shared" si="159"/>
        <v/>
      </c>
      <c r="T575" s="30" t="str">
        <f t="shared" si="160"/>
        <v/>
      </c>
      <c r="U575" s="30" t="str">
        <f t="shared" si="161"/>
        <v/>
      </c>
      <c r="V575" s="30"/>
      <c r="W575" s="8">
        <v>369</v>
      </c>
      <c r="AE575" s="33"/>
    </row>
    <row r="576" spans="1:31" s="8" customFormat="1" x14ac:dyDescent="0.25">
      <c r="A576" s="30">
        <f t="shared" si="156"/>
        <v>0</v>
      </c>
      <c r="B576" s="30" t="str">
        <f>IF('PASTE DATA HERE'!$I72="","",'PASTE DATA HERE'!F72)</f>
        <v/>
      </c>
      <c r="C576" s="30" t="str">
        <f>IF('PASTE DATA HERE'!$I72="","",'PASTE DATA HERE'!G72)</f>
        <v/>
      </c>
      <c r="D576" s="30" t="str">
        <f>IF('PASTE DATA HERE'!$I72="","",'PASTE DATA HERE'!H72)</f>
        <v/>
      </c>
      <c r="E576" s="30" t="str">
        <f>IF('PASTE DATA HERE'!$I72="","",'PASTE DATA HERE'!I72)</f>
        <v/>
      </c>
      <c r="F576" s="30"/>
      <c r="G576" s="30"/>
      <c r="H576" s="30">
        <v>70</v>
      </c>
      <c r="I576" s="30" t="str">
        <f t="shared" si="157"/>
        <v>ZZZZZZZZZ</v>
      </c>
      <c r="J576">
        <f t="shared" si="155"/>
        <v>35000000000000</v>
      </c>
      <c r="K576">
        <f t="shared" si="162"/>
        <v>350000000000</v>
      </c>
      <c r="L576">
        <f t="shared" si="163"/>
        <v>3500000000</v>
      </c>
      <c r="M576">
        <f t="shared" si="164"/>
        <v>35000000</v>
      </c>
      <c r="N576">
        <f t="shared" si="165"/>
        <v>350000</v>
      </c>
      <c r="O576">
        <f t="shared" si="166"/>
        <v>3500</v>
      </c>
      <c r="P576">
        <f t="shared" si="167"/>
        <v>35</v>
      </c>
      <c r="Q576" s="33">
        <f t="shared" si="158"/>
        <v>135353535353535</v>
      </c>
      <c r="R576" s="30" t="str">
        <f t="shared" si="168"/>
        <v/>
      </c>
      <c r="S576" s="30" t="str">
        <f t="shared" si="159"/>
        <v/>
      </c>
      <c r="T576" s="30" t="str">
        <f t="shared" si="160"/>
        <v/>
      </c>
      <c r="U576" s="30" t="str">
        <f t="shared" si="161"/>
        <v/>
      </c>
      <c r="V576" s="30"/>
      <c r="W576" s="8">
        <v>370</v>
      </c>
      <c r="AE576" s="33"/>
    </row>
    <row r="577" spans="1:31" s="8" customFormat="1" x14ac:dyDescent="0.25">
      <c r="A577" s="30">
        <f t="shared" si="156"/>
        <v>0</v>
      </c>
      <c r="B577" s="30" t="str">
        <f>IF('PASTE DATA HERE'!$I73="","",'PASTE DATA HERE'!F73)</f>
        <v/>
      </c>
      <c r="C577" s="30" t="str">
        <f>IF('PASTE DATA HERE'!$I73="","",'PASTE DATA HERE'!G73)</f>
        <v/>
      </c>
      <c r="D577" s="30" t="str">
        <f>IF('PASTE DATA HERE'!$I73="","",'PASTE DATA HERE'!H73)</f>
        <v/>
      </c>
      <c r="E577" s="30" t="str">
        <f>IF('PASTE DATA HERE'!$I73="","",'PASTE DATA HERE'!I73)</f>
        <v/>
      </c>
      <c r="F577" s="30"/>
      <c r="G577" s="30"/>
      <c r="H577" s="30">
        <v>71</v>
      </c>
      <c r="I577" s="30" t="str">
        <f t="shared" si="157"/>
        <v>ZZZZZZZZZ</v>
      </c>
      <c r="J577">
        <f t="shared" si="155"/>
        <v>35000000000000</v>
      </c>
      <c r="K577">
        <f t="shared" si="162"/>
        <v>350000000000</v>
      </c>
      <c r="L577">
        <f t="shared" si="163"/>
        <v>3500000000</v>
      </c>
      <c r="M577">
        <f t="shared" si="164"/>
        <v>35000000</v>
      </c>
      <c r="N577">
        <f t="shared" si="165"/>
        <v>350000</v>
      </c>
      <c r="O577">
        <f t="shared" si="166"/>
        <v>3500</v>
      </c>
      <c r="P577">
        <f t="shared" si="167"/>
        <v>35</v>
      </c>
      <c r="Q577" s="33">
        <f t="shared" si="158"/>
        <v>135353535353535</v>
      </c>
      <c r="R577" s="30" t="str">
        <f t="shared" si="168"/>
        <v/>
      </c>
      <c r="S577" s="30" t="str">
        <f t="shared" si="159"/>
        <v/>
      </c>
      <c r="T577" s="30" t="str">
        <f t="shared" si="160"/>
        <v/>
      </c>
      <c r="U577" s="30" t="str">
        <f t="shared" si="161"/>
        <v/>
      </c>
      <c r="V577" s="30"/>
      <c r="W577" s="8">
        <v>371</v>
      </c>
      <c r="AE577" s="33"/>
    </row>
    <row r="578" spans="1:31" s="8" customFormat="1" x14ac:dyDescent="0.25">
      <c r="A578" s="30">
        <f t="shared" si="156"/>
        <v>0</v>
      </c>
      <c r="B578" s="30" t="str">
        <f>IF('PASTE DATA HERE'!$I74="","",'PASTE DATA HERE'!F74)</f>
        <v/>
      </c>
      <c r="C578" s="30" t="str">
        <f>IF('PASTE DATA HERE'!$I74="","",'PASTE DATA HERE'!G74)</f>
        <v/>
      </c>
      <c r="D578" s="30" t="str">
        <f>IF('PASTE DATA HERE'!$I74="","",'PASTE DATA HERE'!H74)</f>
        <v/>
      </c>
      <c r="E578" s="30" t="str">
        <f>IF('PASTE DATA HERE'!$I74="","",'PASTE DATA HERE'!I74)</f>
        <v/>
      </c>
      <c r="F578" s="30"/>
      <c r="G578" s="30"/>
      <c r="H578" s="30">
        <v>72</v>
      </c>
      <c r="I578" s="30" t="str">
        <f t="shared" si="157"/>
        <v>ZZZZZZZZZ</v>
      </c>
      <c r="J578">
        <f t="shared" si="155"/>
        <v>35000000000000</v>
      </c>
      <c r="K578">
        <f t="shared" si="162"/>
        <v>350000000000</v>
      </c>
      <c r="L578">
        <f t="shared" si="163"/>
        <v>3500000000</v>
      </c>
      <c r="M578">
        <f t="shared" si="164"/>
        <v>35000000</v>
      </c>
      <c r="N578">
        <f t="shared" si="165"/>
        <v>350000</v>
      </c>
      <c r="O578">
        <f t="shared" si="166"/>
        <v>3500</v>
      </c>
      <c r="P578">
        <f t="shared" si="167"/>
        <v>35</v>
      </c>
      <c r="Q578" s="33">
        <f t="shared" si="158"/>
        <v>135353535353535</v>
      </c>
      <c r="R578" s="30" t="str">
        <f t="shared" si="168"/>
        <v/>
      </c>
      <c r="S578" s="30" t="str">
        <f t="shared" si="159"/>
        <v/>
      </c>
      <c r="T578" s="30" t="str">
        <f t="shared" si="160"/>
        <v/>
      </c>
      <c r="U578" s="30" t="str">
        <f t="shared" si="161"/>
        <v/>
      </c>
      <c r="V578" s="30"/>
      <c r="W578" s="8">
        <v>372</v>
      </c>
      <c r="AE578" s="33"/>
    </row>
    <row r="579" spans="1:31" s="8" customFormat="1" x14ac:dyDescent="0.25">
      <c r="A579" s="30">
        <f t="shared" si="156"/>
        <v>0</v>
      </c>
      <c r="B579" s="30" t="str">
        <f>IF('PASTE DATA HERE'!$I75="","",'PASTE DATA HERE'!F75)</f>
        <v/>
      </c>
      <c r="C579" s="30" t="str">
        <f>IF('PASTE DATA HERE'!$I75="","",'PASTE DATA HERE'!G75)</f>
        <v/>
      </c>
      <c r="D579" s="30" t="str">
        <f>IF('PASTE DATA HERE'!$I75="","",'PASTE DATA HERE'!H75)</f>
        <v/>
      </c>
      <c r="E579" s="30" t="str">
        <f>IF('PASTE DATA HERE'!$I75="","",'PASTE DATA HERE'!I75)</f>
        <v/>
      </c>
      <c r="F579" s="30"/>
      <c r="G579" s="30"/>
      <c r="H579" s="30">
        <v>73</v>
      </c>
      <c r="I579" s="30" t="str">
        <f t="shared" si="157"/>
        <v>ZZZZZZZZZ</v>
      </c>
      <c r="J579">
        <f t="shared" si="155"/>
        <v>35000000000000</v>
      </c>
      <c r="K579">
        <f t="shared" si="162"/>
        <v>350000000000</v>
      </c>
      <c r="L579">
        <f t="shared" si="163"/>
        <v>3500000000</v>
      </c>
      <c r="M579">
        <f t="shared" si="164"/>
        <v>35000000</v>
      </c>
      <c r="N579">
        <f t="shared" si="165"/>
        <v>350000</v>
      </c>
      <c r="O579">
        <f t="shared" si="166"/>
        <v>3500</v>
      </c>
      <c r="P579">
        <f t="shared" si="167"/>
        <v>35</v>
      </c>
      <c r="Q579" s="33">
        <f t="shared" si="158"/>
        <v>135353535353535</v>
      </c>
      <c r="R579" s="30" t="str">
        <f t="shared" si="168"/>
        <v/>
      </c>
      <c r="S579" s="30" t="str">
        <f t="shared" si="159"/>
        <v/>
      </c>
      <c r="T579" s="30" t="str">
        <f t="shared" si="160"/>
        <v/>
      </c>
      <c r="U579" s="30" t="str">
        <f t="shared" si="161"/>
        <v/>
      </c>
      <c r="V579" s="30"/>
      <c r="W579" s="8">
        <v>373</v>
      </c>
      <c r="AE579" s="33"/>
    </row>
    <row r="580" spans="1:31" s="8" customFormat="1" x14ac:dyDescent="0.25">
      <c r="A580" s="30">
        <f t="shared" si="156"/>
        <v>0</v>
      </c>
      <c r="B580" s="30" t="str">
        <f>IF('PASTE DATA HERE'!$I76="","",'PASTE DATA HERE'!F76)</f>
        <v/>
      </c>
      <c r="C580" s="30" t="str">
        <f>IF('PASTE DATA HERE'!$I76="","",'PASTE DATA HERE'!G76)</f>
        <v/>
      </c>
      <c r="D580" s="30" t="str">
        <f>IF('PASTE DATA HERE'!$I76="","",'PASTE DATA HERE'!H76)</f>
        <v/>
      </c>
      <c r="E580" s="30" t="str">
        <f>IF('PASTE DATA HERE'!$I76="","",'PASTE DATA HERE'!I76)</f>
        <v/>
      </c>
      <c r="F580" s="30"/>
      <c r="G580" s="30"/>
      <c r="H580" s="30">
        <v>74</v>
      </c>
      <c r="I580" s="30" t="str">
        <f t="shared" si="157"/>
        <v>ZZZZZZZZZ</v>
      </c>
      <c r="J580">
        <f t="shared" si="155"/>
        <v>35000000000000</v>
      </c>
      <c r="K580">
        <f t="shared" si="162"/>
        <v>350000000000</v>
      </c>
      <c r="L580">
        <f t="shared" si="163"/>
        <v>3500000000</v>
      </c>
      <c r="M580">
        <f t="shared" si="164"/>
        <v>35000000</v>
      </c>
      <c r="N580">
        <f t="shared" si="165"/>
        <v>350000</v>
      </c>
      <c r="O580">
        <f t="shared" si="166"/>
        <v>3500</v>
      </c>
      <c r="P580">
        <f t="shared" si="167"/>
        <v>35</v>
      </c>
      <c r="Q580" s="33">
        <f t="shared" si="158"/>
        <v>135353535353535</v>
      </c>
      <c r="R580" s="30" t="str">
        <f t="shared" si="168"/>
        <v/>
      </c>
      <c r="S580" s="30" t="str">
        <f t="shared" si="159"/>
        <v/>
      </c>
      <c r="T580" s="30" t="str">
        <f t="shared" si="160"/>
        <v/>
      </c>
      <c r="U580" s="30" t="str">
        <f t="shared" si="161"/>
        <v/>
      </c>
      <c r="V580" s="30"/>
      <c r="W580" s="8">
        <v>374</v>
      </c>
      <c r="AE580" s="33"/>
    </row>
    <row r="581" spans="1:31" s="8" customFormat="1" x14ac:dyDescent="0.25">
      <c r="A581" s="30">
        <f t="shared" si="156"/>
        <v>0</v>
      </c>
      <c r="B581" s="30" t="str">
        <f>IF('PASTE DATA HERE'!$I77="","",'PASTE DATA HERE'!F77)</f>
        <v/>
      </c>
      <c r="C581" s="30" t="str">
        <f>IF('PASTE DATA HERE'!$I77="","",'PASTE DATA HERE'!G77)</f>
        <v/>
      </c>
      <c r="D581" s="30" t="str">
        <f>IF('PASTE DATA HERE'!$I77="","",'PASTE DATA HERE'!H77)</f>
        <v/>
      </c>
      <c r="E581" s="30" t="str">
        <f>IF('PASTE DATA HERE'!$I77="","",'PASTE DATA HERE'!I77)</f>
        <v/>
      </c>
      <c r="F581" s="30"/>
      <c r="G581" s="30"/>
      <c r="H581" s="30">
        <v>75</v>
      </c>
      <c r="I581" s="30" t="str">
        <f t="shared" si="157"/>
        <v>ZZZZZZZZZ</v>
      </c>
      <c r="J581">
        <f t="shared" si="155"/>
        <v>35000000000000</v>
      </c>
      <c r="K581">
        <f t="shared" si="162"/>
        <v>350000000000</v>
      </c>
      <c r="L581">
        <f t="shared" si="163"/>
        <v>3500000000</v>
      </c>
      <c r="M581">
        <f t="shared" si="164"/>
        <v>35000000</v>
      </c>
      <c r="N581">
        <f t="shared" si="165"/>
        <v>350000</v>
      </c>
      <c r="O581">
        <f t="shared" si="166"/>
        <v>3500</v>
      </c>
      <c r="P581">
        <f t="shared" si="167"/>
        <v>35</v>
      </c>
      <c r="Q581" s="33">
        <f t="shared" si="158"/>
        <v>135353535353535</v>
      </c>
      <c r="R581" s="30" t="str">
        <f t="shared" si="168"/>
        <v/>
      </c>
      <c r="S581" s="30" t="str">
        <f t="shared" si="159"/>
        <v/>
      </c>
      <c r="T581" s="30" t="str">
        <f t="shared" si="160"/>
        <v/>
      </c>
      <c r="U581" s="30" t="str">
        <f t="shared" si="161"/>
        <v/>
      </c>
      <c r="V581" s="30"/>
      <c r="W581" s="8">
        <v>375</v>
      </c>
      <c r="AE581" s="33"/>
    </row>
    <row r="582" spans="1:31" s="8" customFormat="1" x14ac:dyDescent="0.25">
      <c r="A582" s="30">
        <f t="shared" si="156"/>
        <v>0</v>
      </c>
      <c r="B582" s="30" t="str">
        <f>IF('PASTE DATA HERE'!$I78="","",'PASTE DATA HERE'!F78)</f>
        <v/>
      </c>
      <c r="C582" s="30" t="str">
        <f>IF('PASTE DATA HERE'!$I78="","",'PASTE DATA HERE'!G78)</f>
        <v/>
      </c>
      <c r="D582" s="30" t="str">
        <f>IF('PASTE DATA HERE'!$I78="","",'PASTE DATA HERE'!H78)</f>
        <v/>
      </c>
      <c r="E582" s="30" t="str">
        <f>IF('PASTE DATA HERE'!$I78="","",'PASTE DATA HERE'!I78)</f>
        <v/>
      </c>
      <c r="F582" s="30"/>
      <c r="G582" s="30"/>
      <c r="H582" s="30">
        <v>76</v>
      </c>
      <c r="I582" s="30" t="str">
        <f t="shared" si="157"/>
        <v>ZZZZZZZZZ</v>
      </c>
      <c r="J582">
        <f t="shared" si="155"/>
        <v>35000000000000</v>
      </c>
      <c r="K582">
        <f t="shared" si="162"/>
        <v>350000000000</v>
      </c>
      <c r="L582">
        <f t="shared" si="163"/>
        <v>3500000000</v>
      </c>
      <c r="M582">
        <f t="shared" si="164"/>
        <v>35000000</v>
      </c>
      <c r="N582">
        <f t="shared" si="165"/>
        <v>350000</v>
      </c>
      <c r="O582">
        <f t="shared" si="166"/>
        <v>3500</v>
      </c>
      <c r="P582">
        <f t="shared" si="167"/>
        <v>35</v>
      </c>
      <c r="Q582" s="33">
        <f t="shared" si="158"/>
        <v>135353535353535</v>
      </c>
      <c r="R582" s="30" t="str">
        <f t="shared" si="168"/>
        <v/>
      </c>
      <c r="S582" s="30" t="str">
        <f t="shared" si="159"/>
        <v/>
      </c>
      <c r="T582" s="30" t="str">
        <f t="shared" si="160"/>
        <v/>
      </c>
      <c r="U582" s="30" t="str">
        <f t="shared" si="161"/>
        <v/>
      </c>
      <c r="V582" s="30"/>
      <c r="W582" s="8">
        <v>376</v>
      </c>
      <c r="AE582" s="33"/>
    </row>
    <row r="583" spans="1:31" s="8" customFormat="1" x14ac:dyDescent="0.25">
      <c r="A583" s="30">
        <f t="shared" si="156"/>
        <v>0</v>
      </c>
      <c r="B583" s="30" t="str">
        <f>IF('PASTE DATA HERE'!$I79="","",'PASTE DATA HERE'!F79)</f>
        <v/>
      </c>
      <c r="C583" s="30" t="str">
        <f>IF('PASTE DATA HERE'!$I79="","",'PASTE DATA HERE'!G79)</f>
        <v/>
      </c>
      <c r="D583" s="30" t="str">
        <f>IF('PASTE DATA HERE'!$I79="","",'PASTE DATA HERE'!H79)</f>
        <v/>
      </c>
      <c r="E583" s="30" t="str">
        <f>IF('PASTE DATA HERE'!$I79="","",'PASTE DATA HERE'!I79)</f>
        <v/>
      </c>
      <c r="F583" s="30"/>
      <c r="G583" s="30"/>
      <c r="H583" s="30">
        <v>77</v>
      </c>
      <c r="I583" s="30" t="str">
        <f t="shared" si="157"/>
        <v>ZZZZZZZZZ</v>
      </c>
      <c r="J583">
        <f t="shared" si="155"/>
        <v>35000000000000</v>
      </c>
      <c r="K583">
        <f t="shared" si="162"/>
        <v>350000000000</v>
      </c>
      <c r="L583">
        <f t="shared" si="163"/>
        <v>3500000000</v>
      </c>
      <c r="M583">
        <f t="shared" si="164"/>
        <v>35000000</v>
      </c>
      <c r="N583">
        <f t="shared" si="165"/>
        <v>350000</v>
      </c>
      <c r="O583">
        <f t="shared" si="166"/>
        <v>3500</v>
      </c>
      <c r="P583">
        <f t="shared" si="167"/>
        <v>35</v>
      </c>
      <c r="Q583" s="33">
        <f t="shared" si="158"/>
        <v>135353535353535</v>
      </c>
      <c r="R583" s="30" t="str">
        <f t="shared" si="168"/>
        <v/>
      </c>
      <c r="S583" s="30" t="str">
        <f t="shared" si="159"/>
        <v/>
      </c>
      <c r="T583" s="30" t="str">
        <f t="shared" si="160"/>
        <v/>
      </c>
      <c r="U583" s="30" t="str">
        <f t="shared" si="161"/>
        <v/>
      </c>
      <c r="V583" s="30"/>
      <c r="W583" s="8">
        <v>377</v>
      </c>
      <c r="AE583" s="33"/>
    </row>
    <row r="584" spans="1:31" s="8" customFormat="1" x14ac:dyDescent="0.25">
      <c r="A584" s="30">
        <f t="shared" si="156"/>
        <v>0</v>
      </c>
      <c r="B584" s="30" t="str">
        <f>IF('PASTE DATA HERE'!$I80="","",'PASTE DATA HERE'!F80)</f>
        <v/>
      </c>
      <c r="C584" s="30" t="str">
        <f>IF('PASTE DATA HERE'!$I80="","",'PASTE DATA HERE'!G80)</f>
        <v/>
      </c>
      <c r="D584" s="30" t="str">
        <f>IF('PASTE DATA HERE'!$I80="","",'PASTE DATA HERE'!H80)</f>
        <v/>
      </c>
      <c r="E584" s="30" t="str">
        <f>IF('PASTE DATA HERE'!$I80="","",'PASTE DATA HERE'!I80)</f>
        <v/>
      </c>
      <c r="F584" s="30"/>
      <c r="G584" s="30"/>
      <c r="H584" s="30">
        <v>78</v>
      </c>
      <c r="I584" s="30" t="str">
        <f t="shared" si="157"/>
        <v>ZZZZZZZZZ</v>
      </c>
      <c r="J584">
        <f t="shared" si="155"/>
        <v>35000000000000</v>
      </c>
      <c r="K584">
        <f t="shared" si="162"/>
        <v>350000000000</v>
      </c>
      <c r="L584">
        <f t="shared" si="163"/>
        <v>3500000000</v>
      </c>
      <c r="M584">
        <f t="shared" si="164"/>
        <v>35000000</v>
      </c>
      <c r="N584">
        <f t="shared" si="165"/>
        <v>350000</v>
      </c>
      <c r="O584">
        <f t="shared" si="166"/>
        <v>3500</v>
      </c>
      <c r="P584">
        <f t="shared" si="167"/>
        <v>35</v>
      </c>
      <c r="Q584" s="33">
        <f t="shared" si="158"/>
        <v>135353535353535</v>
      </c>
      <c r="R584" s="30" t="str">
        <f t="shared" si="168"/>
        <v/>
      </c>
      <c r="S584" s="30" t="str">
        <f t="shared" si="159"/>
        <v/>
      </c>
      <c r="T584" s="30" t="str">
        <f t="shared" si="160"/>
        <v/>
      </c>
      <c r="U584" s="30" t="str">
        <f t="shared" si="161"/>
        <v/>
      </c>
      <c r="V584" s="30"/>
      <c r="W584" s="8">
        <v>378</v>
      </c>
      <c r="AE584" s="33"/>
    </row>
    <row r="585" spans="1:31" s="8" customFormat="1" x14ac:dyDescent="0.25">
      <c r="A585" s="30">
        <f t="shared" si="156"/>
        <v>0</v>
      </c>
      <c r="B585" s="30" t="str">
        <f>IF('PASTE DATA HERE'!$I81="","",'PASTE DATA HERE'!F81)</f>
        <v/>
      </c>
      <c r="C585" s="30" t="str">
        <f>IF('PASTE DATA HERE'!$I81="","",'PASTE DATA HERE'!G81)</f>
        <v/>
      </c>
      <c r="D585" s="30" t="str">
        <f>IF('PASTE DATA HERE'!$I81="","",'PASTE DATA HERE'!H81)</f>
        <v/>
      </c>
      <c r="E585" s="30" t="str">
        <f>IF('PASTE DATA HERE'!$I81="","",'PASTE DATA HERE'!I81)</f>
        <v/>
      </c>
      <c r="F585" s="30"/>
      <c r="G585" s="30"/>
      <c r="H585" s="30">
        <v>79</v>
      </c>
      <c r="I585" s="30" t="str">
        <f t="shared" si="157"/>
        <v>ZZZZZZZZZ</v>
      </c>
      <c r="J585">
        <f t="shared" si="155"/>
        <v>35000000000000</v>
      </c>
      <c r="K585">
        <f t="shared" si="162"/>
        <v>350000000000</v>
      </c>
      <c r="L585">
        <f t="shared" si="163"/>
        <v>3500000000</v>
      </c>
      <c r="M585">
        <f t="shared" si="164"/>
        <v>35000000</v>
      </c>
      <c r="N585">
        <f t="shared" si="165"/>
        <v>350000</v>
      </c>
      <c r="O585">
        <f t="shared" si="166"/>
        <v>3500</v>
      </c>
      <c r="P585">
        <f t="shared" si="167"/>
        <v>35</v>
      </c>
      <c r="Q585" s="33">
        <f t="shared" si="158"/>
        <v>135353535353535</v>
      </c>
      <c r="R585" s="30" t="str">
        <f t="shared" si="168"/>
        <v/>
      </c>
      <c r="S585" s="30" t="str">
        <f t="shared" si="159"/>
        <v/>
      </c>
      <c r="T585" s="30" t="str">
        <f t="shared" si="160"/>
        <v/>
      </c>
      <c r="U585" s="30" t="str">
        <f t="shared" si="161"/>
        <v/>
      </c>
      <c r="V585" s="30"/>
      <c r="W585" s="8">
        <v>379</v>
      </c>
      <c r="AE585" s="33"/>
    </row>
    <row r="586" spans="1:31" s="8" customFormat="1" x14ac:dyDescent="0.25">
      <c r="A586" s="30">
        <f t="shared" si="156"/>
        <v>0</v>
      </c>
      <c r="B586" s="30" t="str">
        <f>IF('PASTE DATA HERE'!$I82="","",'PASTE DATA HERE'!F82)</f>
        <v/>
      </c>
      <c r="C586" s="30" t="str">
        <f>IF('PASTE DATA HERE'!$I82="","",'PASTE DATA HERE'!G82)</f>
        <v/>
      </c>
      <c r="D586" s="30" t="str">
        <f>IF('PASTE DATA HERE'!$I82="","",'PASTE DATA HERE'!H82)</f>
        <v/>
      </c>
      <c r="E586" s="30" t="str">
        <f>IF('PASTE DATA HERE'!$I82="","",'PASTE DATA HERE'!I82)</f>
        <v/>
      </c>
      <c r="F586" s="30"/>
      <c r="G586" s="30"/>
      <c r="H586" s="30">
        <v>80</v>
      </c>
      <c r="I586" s="30" t="str">
        <f t="shared" si="157"/>
        <v>ZZZZZZZZZ</v>
      </c>
      <c r="J586">
        <f t="shared" si="155"/>
        <v>35000000000000</v>
      </c>
      <c r="K586">
        <f t="shared" si="162"/>
        <v>350000000000</v>
      </c>
      <c r="L586">
        <f t="shared" si="163"/>
        <v>3500000000</v>
      </c>
      <c r="M586">
        <f t="shared" si="164"/>
        <v>35000000</v>
      </c>
      <c r="N586">
        <f t="shared" si="165"/>
        <v>350000</v>
      </c>
      <c r="O586">
        <f t="shared" si="166"/>
        <v>3500</v>
      </c>
      <c r="P586">
        <f t="shared" si="167"/>
        <v>35</v>
      </c>
      <c r="Q586" s="33">
        <f t="shared" si="158"/>
        <v>135353535353535</v>
      </c>
      <c r="R586" s="30" t="str">
        <f t="shared" si="168"/>
        <v/>
      </c>
      <c r="S586" s="30" t="str">
        <f t="shared" si="159"/>
        <v/>
      </c>
      <c r="T586" s="30" t="str">
        <f t="shared" si="160"/>
        <v/>
      </c>
      <c r="U586" s="30" t="str">
        <f t="shared" si="161"/>
        <v/>
      </c>
      <c r="V586" s="30"/>
      <c r="W586" s="8">
        <v>380</v>
      </c>
      <c r="AE586" s="33"/>
    </row>
    <row r="587" spans="1:31" s="8" customFormat="1" x14ac:dyDescent="0.25">
      <c r="A587" s="30">
        <f t="shared" si="156"/>
        <v>0</v>
      </c>
      <c r="B587" s="30" t="str">
        <f>IF('PASTE DATA HERE'!$I83="","",'PASTE DATA HERE'!F83)</f>
        <v/>
      </c>
      <c r="C587" s="30" t="str">
        <f>IF('PASTE DATA HERE'!$I83="","",'PASTE DATA HERE'!G83)</f>
        <v/>
      </c>
      <c r="D587" s="30" t="str">
        <f>IF('PASTE DATA HERE'!$I83="","",'PASTE DATA HERE'!H83)</f>
        <v/>
      </c>
      <c r="E587" s="30" t="str">
        <f>IF('PASTE DATA HERE'!$I83="","",'PASTE DATA HERE'!I83)</f>
        <v/>
      </c>
      <c r="F587" s="30"/>
      <c r="G587" s="30"/>
      <c r="H587" s="30">
        <v>81</v>
      </c>
      <c r="I587" s="30" t="str">
        <f t="shared" si="157"/>
        <v>ZZZZZZZZZ</v>
      </c>
      <c r="J587">
        <f t="shared" si="155"/>
        <v>35000000000000</v>
      </c>
      <c r="K587">
        <f t="shared" si="162"/>
        <v>350000000000</v>
      </c>
      <c r="L587">
        <f t="shared" si="163"/>
        <v>3500000000</v>
      </c>
      <c r="M587">
        <f t="shared" si="164"/>
        <v>35000000</v>
      </c>
      <c r="N587">
        <f t="shared" si="165"/>
        <v>350000</v>
      </c>
      <c r="O587">
        <f t="shared" si="166"/>
        <v>3500</v>
      </c>
      <c r="P587">
        <f t="shared" si="167"/>
        <v>35</v>
      </c>
      <c r="Q587" s="33">
        <f t="shared" si="158"/>
        <v>135353535353535</v>
      </c>
      <c r="R587" s="30" t="str">
        <f t="shared" si="168"/>
        <v/>
      </c>
      <c r="S587" s="30" t="str">
        <f t="shared" si="159"/>
        <v/>
      </c>
      <c r="T587" s="30" t="str">
        <f t="shared" si="160"/>
        <v/>
      </c>
      <c r="U587" s="30" t="str">
        <f t="shared" si="161"/>
        <v/>
      </c>
      <c r="V587" s="30"/>
      <c r="W587" s="8">
        <v>381</v>
      </c>
      <c r="AE587" s="33"/>
    </row>
    <row r="588" spans="1:31" s="8" customFormat="1" x14ac:dyDescent="0.25">
      <c r="A588" s="30">
        <f t="shared" si="156"/>
        <v>0</v>
      </c>
      <c r="B588" s="30" t="str">
        <f>IF('PASTE DATA HERE'!$I84="","",'PASTE DATA HERE'!F84)</f>
        <v/>
      </c>
      <c r="C588" s="30" t="str">
        <f>IF('PASTE DATA HERE'!$I84="","",'PASTE DATA HERE'!G84)</f>
        <v/>
      </c>
      <c r="D588" s="30" t="str">
        <f>IF('PASTE DATA HERE'!$I84="","",'PASTE DATA HERE'!H84)</f>
        <v/>
      </c>
      <c r="E588" s="30" t="str">
        <f>IF('PASTE DATA HERE'!$I84="","",'PASTE DATA HERE'!I84)</f>
        <v/>
      </c>
      <c r="F588" s="30"/>
      <c r="G588" s="30"/>
      <c r="H588" s="30">
        <v>82</v>
      </c>
      <c r="I588" s="30" t="str">
        <f t="shared" si="157"/>
        <v>ZZZZZZZZZ</v>
      </c>
      <c r="J588">
        <f t="shared" si="155"/>
        <v>35000000000000</v>
      </c>
      <c r="K588">
        <f t="shared" si="162"/>
        <v>350000000000</v>
      </c>
      <c r="L588">
        <f t="shared" si="163"/>
        <v>3500000000</v>
      </c>
      <c r="M588">
        <f t="shared" si="164"/>
        <v>35000000</v>
      </c>
      <c r="N588">
        <f t="shared" si="165"/>
        <v>350000</v>
      </c>
      <c r="O588">
        <f t="shared" si="166"/>
        <v>3500</v>
      </c>
      <c r="P588">
        <f t="shared" si="167"/>
        <v>35</v>
      </c>
      <c r="Q588" s="33">
        <f t="shared" si="158"/>
        <v>135353535353535</v>
      </c>
      <c r="R588" s="30" t="str">
        <f t="shared" si="168"/>
        <v/>
      </c>
      <c r="S588" s="30" t="str">
        <f t="shared" si="159"/>
        <v/>
      </c>
      <c r="T588" s="30" t="str">
        <f t="shared" si="160"/>
        <v/>
      </c>
      <c r="U588" s="30" t="str">
        <f t="shared" si="161"/>
        <v/>
      </c>
      <c r="V588" s="30"/>
      <c r="W588" s="8">
        <v>382</v>
      </c>
      <c r="AE588" s="33"/>
    </row>
    <row r="589" spans="1:31" s="8" customFormat="1" x14ac:dyDescent="0.25">
      <c r="A589" s="30">
        <f t="shared" si="156"/>
        <v>0</v>
      </c>
      <c r="B589" s="30" t="str">
        <f>IF('PASTE DATA HERE'!$I85="","",'PASTE DATA HERE'!F85)</f>
        <v/>
      </c>
      <c r="C589" s="30" t="str">
        <f>IF('PASTE DATA HERE'!$I85="","",'PASTE DATA HERE'!G85)</f>
        <v/>
      </c>
      <c r="D589" s="30" t="str">
        <f>IF('PASTE DATA HERE'!$I85="","",'PASTE DATA HERE'!H85)</f>
        <v/>
      </c>
      <c r="E589" s="30" t="str">
        <f>IF('PASTE DATA HERE'!$I85="","",'PASTE DATA HERE'!I85)</f>
        <v/>
      </c>
      <c r="F589" s="30"/>
      <c r="G589" s="30"/>
      <c r="H589" s="30">
        <v>83</v>
      </c>
      <c r="I589" s="30" t="str">
        <f t="shared" si="157"/>
        <v>ZZZZZZZZZ</v>
      </c>
      <c r="J589">
        <f t="shared" si="155"/>
        <v>35000000000000</v>
      </c>
      <c r="K589">
        <f t="shared" si="162"/>
        <v>350000000000</v>
      </c>
      <c r="L589">
        <f t="shared" si="163"/>
        <v>3500000000</v>
      </c>
      <c r="M589">
        <f t="shared" si="164"/>
        <v>35000000</v>
      </c>
      <c r="N589">
        <f t="shared" si="165"/>
        <v>350000</v>
      </c>
      <c r="O589">
        <f t="shared" si="166"/>
        <v>3500</v>
      </c>
      <c r="P589">
        <f t="shared" si="167"/>
        <v>35</v>
      </c>
      <c r="Q589" s="33">
        <f t="shared" si="158"/>
        <v>135353535353535</v>
      </c>
      <c r="R589" s="30" t="str">
        <f t="shared" si="168"/>
        <v/>
      </c>
      <c r="S589" s="30" t="str">
        <f t="shared" si="159"/>
        <v/>
      </c>
      <c r="T589" s="30" t="str">
        <f t="shared" si="160"/>
        <v/>
      </c>
      <c r="U589" s="30" t="str">
        <f t="shared" si="161"/>
        <v/>
      </c>
      <c r="V589" s="30"/>
      <c r="W589" s="8">
        <v>383</v>
      </c>
      <c r="AE589" s="33"/>
    </row>
    <row r="590" spans="1:31" s="8" customFormat="1" x14ac:dyDescent="0.25">
      <c r="A590" s="30">
        <f t="shared" si="156"/>
        <v>0</v>
      </c>
      <c r="B590" s="30" t="str">
        <f>IF('PASTE DATA HERE'!$I86="","",'PASTE DATA HERE'!F86)</f>
        <v/>
      </c>
      <c r="C590" s="30" t="str">
        <f>IF('PASTE DATA HERE'!$I86="","",'PASTE DATA HERE'!G86)</f>
        <v/>
      </c>
      <c r="D590" s="30" t="str">
        <f>IF('PASTE DATA HERE'!$I86="","",'PASTE DATA HERE'!H86)</f>
        <v/>
      </c>
      <c r="E590" s="30" t="str">
        <f>IF('PASTE DATA HERE'!$I86="","",'PASTE DATA HERE'!I86)</f>
        <v/>
      </c>
      <c r="F590" s="30"/>
      <c r="G590" s="30"/>
      <c r="H590" s="30">
        <v>84</v>
      </c>
      <c r="I590" s="30" t="str">
        <f t="shared" si="157"/>
        <v>ZZZZZZZZZ</v>
      </c>
      <c r="J590">
        <f t="shared" si="155"/>
        <v>35000000000000</v>
      </c>
      <c r="K590">
        <f t="shared" si="162"/>
        <v>350000000000</v>
      </c>
      <c r="L590">
        <f t="shared" si="163"/>
        <v>3500000000</v>
      </c>
      <c r="M590">
        <f t="shared" si="164"/>
        <v>35000000</v>
      </c>
      <c r="N590">
        <f t="shared" si="165"/>
        <v>350000</v>
      </c>
      <c r="O590">
        <f t="shared" si="166"/>
        <v>3500</v>
      </c>
      <c r="P590">
        <f t="shared" si="167"/>
        <v>35</v>
      </c>
      <c r="Q590" s="33">
        <f t="shared" si="158"/>
        <v>135353535353535</v>
      </c>
      <c r="R590" s="30" t="str">
        <f t="shared" si="168"/>
        <v/>
      </c>
      <c r="S590" s="30" t="str">
        <f t="shared" si="159"/>
        <v/>
      </c>
      <c r="T590" s="30" t="str">
        <f t="shared" si="160"/>
        <v/>
      </c>
      <c r="U590" s="30" t="str">
        <f t="shared" si="161"/>
        <v/>
      </c>
      <c r="V590" s="30"/>
      <c r="W590" s="8">
        <v>384</v>
      </c>
      <c r="AE590" s="33"/>
    </row>
    <row r="591" spans="1:31" s="8" customFormat="1" x14ac:dyDescent="0.25">
      <c r="A591" s="30">
        <f t="shared" si="156"/>
        <v>0</v>
      </c>
      <c r="B591" s="30" t="str">
        <f>IF('PASTE DATA HERE'!$I87="","",'PASTE DATA HERE'!F87)</f>
        <v/>
      </c>
      <c r="C591" s="30" t="str">
        <f>IF('PASTE DATA HERE'!$I87="","",'PASTE DATA HERE'!G87)</f>
        <v/>
      </c>
      <c r="D591" s="30" t="str">
        <f>IF('PASTE DATA HERE'!$I87="","",'PASTE DATA HERE'!H87)</f>
        <v/>
      </c>
      <c r="E591" s="30" t="str">
        <f>IF('PASTE DATA HERE'!$I87="","",'PASTE DATA HERE'!I87)</f>
        <v/>
      </c>
      <c r="F591" s="30"/>
      <c r="G591" s="30"/>
      <c r="H591" s="30">
        <v>85</v>
      </c>
      <c r="I591" s="30" t="str">
        <f t="shared" si="157"/>
        <v>ZZZZZZZZZ</v>
      </c>
      <c r="J591">
        <f t="shared" si="155"/>
        <v>35000000000000</v>
      </c>
      <c r="K591">
        <f t="shared" si="162"/>
        <v>350000000000</v>
      </c>
      <c r="L591">
        <f t="shared" si="163"/>
        <v>3500000000</v>
      </c>
      <c r="M591">
        <f t="shared" si="164"/>
        <v>35000000</v>
      </c>
      <c r="N591">
        <f t="shared" si="165"/>
        <v>350000</v>
      </c>
      <c r="O591">
        <f t="shared" si="166"/>
        <v>3500</v>
      </c>
      <c r="P591">
        <f t="shared" si="167"/>
        <v>35</v>
      </c>
      <c r="Q591" s="33">
        <f t="shared" si="158"/>
        <v>135353535353535</v>
      </c>
      <c r="R591" s="30" t="str">
        <f t="shared" si="168"/>
        <v/>
      </c>
      <c r="S591" s="30" t="str">
        <f t="shared" si="159"/>
        <v/>
      </c>
      <c r="T591" s="30" t="str">
        <f t="shared" si="160"/>
        <v/>
      </c>
      <c r="U591" s="30" t="str">
        <f t="shared" si="161"/>
        <v/>
      </c>
      <c r="V591" s="30"/>
      <c r="W591" s="8">
        <v>385</v>
      </c>
      <c r="AE591" s="33"/>
    </row>
    <row r="592" spans="1:31" s="8" customFormat="1" x14ac:dyDescent="0.25">
      <c r="A592" s="30">
        <f t="shared" si="156"/>
        <v>0</v>
      </c>
      <c r="B592" s="30" t="str">
        <f>IF('PASTE DATA HERE'!$I88="","",'PASTE DATA HERE'!F88)</f>
        <v/>
      </c>
      <c r="C592" s="30" t="str">
        <f>IF('PASTE DATA HERE'!$I88="","",'PASTE DATA HERE'!G88)</f>
        <v/>
      </c>
      <c r="D592" s="30" t="str">
        <f>IF('PASTE DATA HERE'!$I88="","",'PASTE DATA HERE'!H88)</f>
        <v/>
      </c>
      <c r="E592" s="30" t="str">
        <f>IF('PASTE DATA HERE'!$I88="","",'PASTE DATA HERE'!I88)</f>
        <v/>
      </c>
      <c r="F592" s="30"/>
      <c r="G592" s="30"/>
      <c r="H592" s="30">
        <v>86</v>
      </c>
      <c r="I592" s="30" t="str">
        <f t="shared" si="157"/>
        <v>ZZZZZZZZZ</v>
      </c>
      <c r="J592">
        <f t="shared" si="155"/>
        <v>35000000000000</v>
      </c>
      <c r="K592">
        <f t="shared" si="162"/>
        <v>350000000000</v>
      </c>
      <c r="L592">
        <f t="shared" si="163"/>
        <v>3500000000</v>
      </c>
      <c r="M592">
        <f t="shared" si="164"/>
        <v>35000000</v>
      </c>
      <c r="N592">
        <f t="shared" si="165"/>
        <v>350000</v>
      </c>
      <c r="O592">
        <f t="shared" si="166"/>
        <v>3500</v>
      </c>
      <c r="P592">
        <f t="shared" si="167"/>
        <v>35</v>
      </c>
      <c r="Q592" s="33">
        <f t="shared" si="158"/>
        <v>135353535353535</v>
      </c>
      <c r="R592" s="30" t="str">
        <f t="shared" si="168"/>
        <v/>
      </c>
      <c r="S592" s="30" t="str">
        <f t="shared" si="159"/>
        <v/>
      </c>
      <c r="T592" s="30" t="str">
        <f t="shared" si="160"/>
        <v/>
      </c>
      <c r="U592" s="30" t="str">
        <f t="shared" si="161"/>
        <v/>
      </c>
      <c r="V592" s="30"/>
      <c r="W592" s="8">
        <v>386</v>
      </c>
      <c r="AE592" s="33"/>
    </row>
    <row r="593" spans="1:31" s="8" customFormat="1" x14ac:dyDescent="0.25">
      <c r="A593" s="30">
        <f t="shared" si="156"/>
        <v>0</v>
      </c>
      <c r="B593" s="30" t="str">
        <f>IF('PASTE DATA HERE'!$I89="","",'PASTE DATA HERE'!F89)</f>
        <v/>
      </c>
      <c r="C593" s="30" t="str">
        <f>IF('PASTE DATA HERE'!$I89="","",'PASTE DATA HERE'!G89)</f>
        <v/>
      </c>
      <c r="D593" s="30" t="str">
        <f>IF('PASTE DATA HERE'!$I89="","",'PASTE DATA HERE'!H89)</f>
        <v/>
      </c>
      <c r="E593" s="30" t="str">
        <f>IF('PASTE DATA HERE'!$I89="","",'PASTE DATA HERE'!I89)</f>
        <v/>
      </c>
      <c r="F593" s="30"/>
      <c r="G593" s="30"/>
      <c r="H593" s="30">
        <v>87</v>
      </c>
      <c r="I593" s="30" t="str">
        <f t="shared" si="157"/>
        <v>ZZZZZZZZZ</v>
      </c>
      <c r="J593">
        <f t="shared" si="155"/>
        <v>35000000000000</v>
      </c>
      <c r="K593">
        <f t="shared" si="162"/>
        <v>350000000000</v>
      </c>
      <c r="L593">
        <f t="shared" si="163"/>
        <v>3500000000</v>
      </c>
      <c r="M593">
        <f t="shared" si="164"/>
        <v>35000000</v>
      </c>
      <c r="N593">
        <f t="shared" si="165"/>
        <v>350000</v>
      </c>
      <c r="O593">
        <f t="shared" si="166"/>
        <v>3500</v>
      </c>
      <c r="P593">
        <f t="shared" si="167"/>
        <v>35</v>
      </c>
      <c r="Q593" s="33">
        <f t="shared" si="158"/>
        <v>135353535353535</v>
      </c>
      <c r="R593" s="30" t="str">
        <f t="shared" si="168"/>
        <v/>
      </c>
      <c r="S593" s="30" t="str">
        <f t="shared" si="159"/>
        <v/>
      </c>
      <c r="T593" s="30" t="str">
        <f t="shared" si="160"/>
        <v/>
      </c>
      <c r="U593" s="30" t="str">
        <f t="shared" si="161"/>
        <v/>
      </c>
      <c r="V593" s="30"/>
      <c r="W593" s="8">
        <v>387</v>
      </c>
      <c r="AE593" s="33"/>
    </row>
    <row r="594" spans="1:31" s="8" customFormat="1" x14ac:dyDescent="0.25">
      <c r="A594" s="30">
        <f t="shared" si="156"/>
        <v>0</v>
      </c>
      <c r="B594" s="30" t="str">
        <f>IF('PASTE DATA HERE'!$I90="","",'PASTE DATA HERE'!F90)</f>
        <v/>
      </c>
      <c r="C594" s="30" t="str">
        <f>IF('PASTE DATA HERE'!$I90="","",'PASTE DATA HERE'!G90)</f>
        <v/>
      </c>
      <c r="D594" s="30" t="str">
        <f>IF('PASTE DATA HERE'!$I90="","",'PASTE DATA HERE'!H90)</f>
        <v/>
      </c>
      <c r="E594" s="30" t="str">
        <f>IF('PASTE DATA HERE'!$I90="","",'PASTE DATA HERE'!I90)</f>
        <v/>
      </c>
      <c r="F594" s="30"/>
      <c r="G594" s="30"/>
      <c r="H594" s="30">
        <v>88</v>
      </c>
      <c r="I594" s="30" t="str">
        <f t="shared" si="157"/>
        <v>ZZZZZZZZZ</v>
      </c>
      <c r="J594">
        <f t="shared" si="155"/>
        <v>35000000000000</v>
      </c>
      <c r="K594">
        <f t="shared" si="162"/>
        <v>350000000000</v>
      </c>
      <c r="L594">
        <f t="shared" si="163"/>
        <v>3500000000</v>
      </c>
      <c r="M594">
        <f t="shared" si="164"/>
        <v>35000000</v>
      </c>
      <c r="N594">
        <f t="shared" si="165"/>
        <v>350000</v>
      </c>
      <c r="O594">
        <f t="shared" si="166"/>
        <v>3500</v>
      </c>
      <c r="P594">
        <f t="shared" si="167"/>
        <v>35</v>
      </c>
      <c r="Q594" s="33">
        <f t="shared" si="158"/>
        <v>135353535353535</v>
      </c>
      <c r="R594" s="30" t="str">
        <f t="shared" si="168"/>
        <v/>
      </c>
      <c r="S594" s="30" t="str">
        <f t="shared" si="159"/>
        <v/>
      </c>
      <c r="T594" s="30" t="str">
        <f t="shared" si="160"/>
        <v/>
      </c>
      <c r="U594" s="30" t="str">
        <f t="shared" si="161"/>
        <v/>
      </c>
      <c r="V594" s="30"/>
      <c r="W594" s="8">
        <v>388</v>
      </c>
      <c r="AE594" s="33"/>
    </row>
    <row r="595" spans="1:31" s="8" customFormat="1" x14ac:dyDescent="0.25">
      <c r="A595" s="30">
        <f t="shared" si="156"/>
        <v>0</v>
      </c>
      <c r="B595" s="30" t="str">
        <f>IF('PASTE DATA HERE'!$I91="","",'PASTE DATA HERE'!F91)</f>
        <v/>
      </c>
      <c r="C595" s="30" t="str">
        <f>IF('PASTE DATA HERE'!$I91="","",'PASTE DATA HERE'!G91)</f>
        <v/>
      </c>
      <c r="D595" s="30" t="str">
        <f>IF('PASTE DATA HERE'!$I91="","",'PASTE DATA HERE'!H91)</f>
        <v/>
      </c>
      <c r="E595" s="30" t="str">
        <f>IF('PASTE DATA HERE'!$I91="","",'PASTE DATA HERE'!I91)</f>
        <v/>
      </c>
      <c r="F595" s="30"/>
      <c r="G595" s="30"/>
      <c r="H595" s="30">
        <v>89</v>
      </c>
      <c r="I595" s="30" t="str">
        <f t="shared" si="157"/>
        <v>ZZZZZZZZZ</v>
      </c>
      <c r="J595">
        <f t="shared" si="155"/>
        <v>35000000000000</v>
      </c>
      <c r="K595">
        <f t="shared" si="162"/>
        <v>350000000000</v>
      </c>
      <c r="L595">
        <f t="shared" si="163"/>
        <v>3500000000</v>
      </c>
      <c r="M595">
        <f t="shared" si="164"/>
        <v>35000000</v>
      </c>
      <c r="N595">
        <f t="shared" si="165"/>
        <v>350000</v>
      </c>
      <c r="O595">
        <f t="shared" si="166"/>
        <v>3500</v>
      </c>
      <c r="P595">
        <f t="shared" si="167"/>
        <v>35</v>
      </c>
      <c r="Q595" s="33">
        <f t="shared" si="158"/>
        <v>135353535353535</v>
      </c>
      <c r="R595" s="30" t="str">
        <f t="shared" si="168"/>
        <v/>
      </c>
      <c r="S595" s="30" t="str">
        <f t="shared" si="159"/>
        <v/>
      </c>
      <c r="T595" s="30" t="str">
        <f t="shared" si="160"/>
        <v/>
      </c>
      <c r="U595" s="30" t="str">
        <f t="shared" si="161"/>
        <v/>
      </c>
      <c r="V595" s="30"/>
      <c r="W595" s="8">
        <v>389</v>
      </c>
      <c r="AE595" s="33"/>
    </row>
    <row r="596" spans="1:31" s="8" customFormat="1" x14ac:dyDescent="0.25">
      <c r="A596" s="30">
        <f t="shared" si="156"/>
        <v>0</v>
      </c>
      <c r="B596" s="30" t="str">
        <f>IF('PASTE DATA HERE'!$I92="","",'PASTE DATA HERE'!F92)</f>
        <v/>
      </c>
      <c r="C596" s="30" t="str">
        <f>IF('PASTE DATA HERE'!$I92="","",'PASTE DATA HERE'!G92)</f>
        <v/>
      </c>
      <c r="D596" s="30" t="str">
        <f>IF('PASTE DATA HERE'!$I92="","",'PASTE DATA HERE'!H92)</f>
        <v/>
      </c>
      <c r="E596" s="30" t="str">
        <f>IF('PASTE DATA HERE'!$I92="","",'PASTE DATA HERE'!I92)</f>
        <v/>
      </c>
      <c r="F596" s="30"/>
      <c r="G596" s="30"/>
      <c r="H596" s="30">
        <v>90</v>
      </c>
      <c r="I596" s="30" t="str">
        <f t="shared" si="157"/>
        <v>ZZZZZZZZZ</v>
      </c>
      <c r="J596">
        <f t="shared" si="155"/>
        <v>35000000000000</v>
      </c>
      <c r="K596">
        <f t="shared" si="162"/>
        <v>350000000000</v>
      </c>
      <c r="L596">
        <f t="shared" si="163"/>
        <v>3500000000</v>
      </c>
      <c r="M596">
        <f t="shared" si="164"/>
        <v>35000000</v>
      </c>
      <c r="N596">
        <f t="shared" si="165"/>
        <v>350000</v>
      </c>
      <c r="O596">
        <f t="shared" si="166"/>
        <v>3500</v>
      </c>
      <c r="P596">
        <f t="shared" si="167"/>
        <v>35</v>
      </c>
      <c r="Q596" s="33">
        <f t="shared" si="158"/>
        <v>135353535353535</v>
      </c>
      <c r="R596" s="30" t="str">
        <f t="shared" si="168"/>
        <v/>
      </c>
      <c r="S596" s="30" t="str">
        <f t="shared" si="159"/>
        <v/>
      </c>
      <c r="T596" s="30" t="str">
        <f t="shared" si="160"/>
        <v/>
      </c>
      <c r="U596" s="30" t="str">
        <f t="shared" si="161"/>
        <v/>
      </c>
      <c r="V596" s="30"/>
      <c r="W596" s="8">
        <v>390</v>
      </c>
      <c r="AE596" s="33"/>
    </row>
    <row r="597" spans="1:31" s="8" customFormat="1" x14ac:dyDescent="0.25">
      <c r="A597" s="30">
        <f t="shared" si="156"/>
        <v>0</v>
      </c>
      <c r="B597" s="30" t="str">
        <f>IF('PASTE DATA HERE'!$I93="","",'PASTE DATA HERE'!F93)</f>
        <v/>
      </c>
      <c r="C597" s="30" t="str">
        <f>IF('PASTE DATA HERE'!$I93="","",'PASTE DATA HERE'!G93)</f>
        <v/>
      </c>
      <c r="D597" s="30" t="str">
        <f>IF('PASTE DATA HERE'!$I93="","",'PASTE DATA HERE'!H93)</f>
        <v/>
      </c>
      <c r="E597" s="30" t="str">
        <f>IF('PASTE DATA HERE'!$I93="","",'PASTE DATA HERE'!I93)</f>
        <v/>
      </c>
      <c r="F597" s="30"/>
      <c r="G597" s="30"/>
      <c r="H597" s="30">
        <v>91</v>
      </c>
      <c r="I597" s="30" t="str">
        <f t="shared" si="157"/>
        <v>ZZZZZZZZZ</v>
      </c>
      <c r="J597">
        <f t="shared" si="155"/>
        <v>35000000000000</v>
      </c>
      <c r="K597">
        <f t="shared" si="162"/>
        <v>350000000000</v>
      </c>
      <c r="L597">
        <f t="shared" si="163"/>
        <v>3500000000</v>
      </c>
      <c r="M597">
        <f t="shared" si="164"/>
        <v>35000000</v>
      </c>
      <c r="N597">
        <f t="shared" si="165"/>
        <v>350000</v>
      </c>
      <c r="O597">
        <f t="shared" si="166"/>
        <v>3500</v>
      </c>
      <c r="P597">
        <f t="shared" si="167"/>
        <v>35</v>
      </c>
      <c r="Q597" s="33">
        <f t="shared" si="158"/>
        <v>135353535353535</v>
      </c>
      <c r="R597" s="30" t="str">
        <f t="shared" si="168"/>
        <v/>
      </c>
      <c r="S597" s="30" t="str">
        <f t="shared" si="159"/>
        <v/>
      </c>
      <c r="T597" s="30" t="str">
        <f t="shared" si="160"/>
        <v/>
      </c>
      <c r="U597" s="30" t="str">
        <f t="shared" si="161"/>
        <v/>
      </c>
      <c r="V597" s="30"/>
      <c r="W597" s="8">
        <v>391</v>
      </c>
      <c r="AE597" s="33"/>
    </row>
    <row r="598" spans="1:31" s="8" customFormat="1" x14ac:dyDescent="0.25">
      <c r="A598" s="30">
        <f t="shared" si="156"/>
        <v>0</v>
      </c>
      <c r="B598" s="30" t="str">
        <f>IF('PASTE DATA HERE'!$I94="","",'PASTE DATA HERE'!F94)</f>
        <v/>
      </c>
      <c r="C598" s="30" t="str">
        <f>IF('PASTE DATA HERE'!$I94="","",'PASTE DATA HERE'!G94)</f>
        <v/>
      </c>
      <c r="D598" s="30" t="str">
        <f>IF('PASTE DATA HERE'!$I94="","",'PASTE DATA HERE'!H94)</f>
        <v/>
      </c>
      <c r="E598" s="30" t="str">
        <f>IF('PASTE DATA HERE'!$I94="","",'PASTE DATA HERE'!I94)</f>
        <v/>
      </c>
      <c r="F598" s="30"/>
      <c r="G598" s="30"/>
      <c r="H598" s="30">
        <v>92</v>
      </c>
      <c r="I598" s="30" t="str">
        <f t="shared" si="157"/>
        <v>ZZZZZZZZZ</v>
      </c>
      <c r="J598">
        <f t="shared" si="155"/>
        <v>35000000000000</v>
      </c>
      <c r="K598">
        <f t="shared" si="162"/>
        <v>350000000000</v>
      </c>
      <c r="L598">
        <f t="shared" si="163"/>
        <v>3500000000</v>
      </c>
      <c r="M598">
        <f t="shared" si="164"/>
        <v>35000000</v>
      </c>
      <c r="N598">
        <f t="shared" si="165"/>
        <v>350000</v>
      </c>
      <c r="O598">
        <f t="shared" si="166"/>
        <v>3500</v>
      </c>
      <c r="P598">
        <f t="shared" si="167"/>
        <v>35</v>
      </c>
      <c r="Q598" s="33">
        <f t="shared" si="158"/>
        <v>135353535353535</v>
      </c>
      <c r="R598" s="30" t="str">
        <f t="shared" si="168"/>
        <v/>
      </c>
      <c r="S598" s="30" t="str">
        <f t="shared" si="159"/>
        <v/>
      </c>
      <c r="T598" s="30" t="str">
        <f t="shared" si="160"/>
        <v/>
      </c>
      <c r="U598" s="30" t="str">
        <f t="shared" si="161"/>
        <v/>
      </c>
      <c r="V598" s="30"/>
      <c r="W598" s="8">
        <v>392</v>
      </c>
      <c r="AE598" s="33"/>
    </row>
    <row r="599" spans="1:31" s="8" customFormat="1" x14ac:dyDescent="0.25">
      <c r="A599" s="30">
        <f t="shared" si="156"/>
        <v>0</v>
      </c>
      <c r="B599" s="30" t="str">
        <f>IF('PASTE DATA HERE'!$I95="","",'PASTE DATA HERE'!F95)</f>
        <v/>
      </c>
      <c r="C599" s="30" t="str">
        <f>IF('PASTE DATA HERE'!$I95="","",'PASTE DATA HERE'!G95)</f>
        <v/>
      </c>
      <c r="D599" s="30" t="str">
        <f>IF('PASTE DATA HERE'!$I95="","",'PASTE DATA HERE'!H95)</f>
        <v/>
      </c>
      <c r="E599" s="30" t="str">
        <f>IF('PASTE DATA HERE'!$I95="","",'PASTE DATA HERE'!I95)</f>
        <v/>
      </c>
      <c r="F599" s="30"/>
      <c r="G599" s="30"/>
      <c r="H599" s="30">
        <v>93</v>
      </c>
      <c r="I599" s="30" t="str">
        <f t="shared" si="157"/>
        <v>ZZZZZZZZZ</v>
      </c>
      <c r="J599">
        <f t="shared" si="155"/>
        <v>35000000000000</v>
      </c>
      <c r="K599">
        <f t="shared" si="162"/>
        <v>350000000000</v>
      </c>
      <c r="L599">
        <f t="shared" si="163"/>
        <v>3500000000</v>
      </c>
      <c r="M599">
        <f t="shared" si="164"/>
        <v>35000000</v>
      </c>
      <c r="N599">
        <f t="shared" si="165"/>
        <v>350000</v>
      </c>
      <c r="O599">
        <f t="shared" si="166"/>
        <v>3500</v>
      </c>
      <c r="P599">
        <f t="shared" si="167"/>
        <v>35</v>
      </c>
      <c r="Q599" s="33">
        <f t="shared" si="158"/>
        <v>135353535353535</v>
      </c>
      <c r="R599" s="30" t="str">
        <f t="shared" si="168"/>
        <v/>
      </c>
      <c r="S599" s="30" t="str">
        <f t="shared" si="159"/>
        <v/>
      </c>
      <c r="T599" s="30" t="str">
        <f t="shared" si="160"/>
        <v/>
      </c>
      <c r="U599" s="30" t="str">
        <f t="shared" si="161"/>
        <v/>
      </c>
      <c r="V599" s="30"/>
      <c r="W599" s="8">
        <v>393</v>
      </c>
      <c r="AE599" s="33"/>
    </row>
    <row r="600" spans="1:31" s="8" customFormat="1" x14ac:dyDescent="0.25">
      <c r="A600" s="30">
        <f t="shared" si="156"/>
        <v>0</v>
      </c>
      <c r="B600" s="30" t="str">
        <f>IF('PASTE DATA HERE'!$I96="","",'PASTE DATA HERE'!F96)</f>
        <v/>
      </c>
      <c r="C600" s="30" t="str">
        <f>IF('PASTE DATA HERE'!$I96="","",'PASTE DATA HERE'!G96)</f>
        <v/>
      </c>
      <c r="D600" s="30" t="str">
        <f>IF('PASTE DATA HERE'!$I96="","",'PASTE DATA HERE'!H96)</f>
        <v/>
      </c>
      <c r="E600" s="30" t="str">
        <f>IF('PASTE DATA HERE'!$I96="","",'PASTE DATA HERE'!I96)</f>
        <v/>
      </c>
      <c r="F600" s="30"/>
      <c r="G600" s="30"/>
      <c r="H600" s="30">
        <v>94</v>
      </c>
      <c r="I600" s="30" t="str">
        <f t="shared" si="157"/>
        <v>ZZZZZZZZZ</v>
      </c>
      <c r="J600">
        <f t="shared" si="155"/>
        <v>35000000000000</v>
      </c>
      <c r="K600">
        <f t="shared" si="162"/>
        <v>350000000000</v>
      </c>
      <c r="L600">
        <f t="shared" si="163"/>
        <v>3500000000</v>
      </c>
      <c r="M600">
        <f t="shared" si="164"/>
        <v>35000000</v>
      </c>
      <c r="N600">
        <f t="shared" si="165"/>
        <v>350000</v>
      </c>
      <c r="O600">
        <f t="shared" si="166"/>
        <v>3500</v>
      </c>
      <c r="P600">
        <f t="shared" si="167"/>
        <v>35</v>
      </c>
      <c r="Q600" s="33">
        <f t="shared" si="158"/>
        <v>135353535353535</v>
      </c>
      <c r="R600" s="30" t="str">
        <f t="shared" si="168"/>
        <v/>
      </c>
      <c r="S600" s="30" t="str">
        <f t="shared" si="159"/>
        <v/>
      </c>
      <c r="T600" s="30" t="str">
        <f t="shared" si="160"/>
        <v/>
      </c>
      <c r="U600" s="30" t="str">
        <f t="shared" si="161"/>
        <v/>
      </c>
      <c r="V600" s="30"/>
      <c r="W600" s="8">
        <v>394</v>
      </c>
      <c r="AE600" s="33"/>
    </row>
    <row r="601" spans="1:31" s="8" customFormat="1" x14ac:dyDescent="0.25">
      <c r="A601" s="30">
        <f t="shared" si="156"/>
        <v>0</v>
      </c>
      <c r="B601" s="30" t="str">
        <f>IF('PASTE DATA HERE'!$I97="","",'PASTE DATA HERE'!F97)</f>
        <v/>
      </c>
      <c r="C601" s="30" t="str">
        <f>IF('PASTE DATA HERE'!$I97="","",'PASTE DATA HERE'!G97)</f>
        <v/>
      </c>
      <c r="D601" s="30" t="str">
        <f>IF('PASTE DATA HERE'!$I97="","",'PASTE DATA HERE'!H97)</f>
        <v/>
      </c>
      <c r="E601" s="30" t="str">
        <f>IF('PASTE DATA HERE'!$I97="","",'PASTE DATA HERE'!I97)</f>
        <v/>
      </c>
      <c r="F601" s="30"/>
      <c r="G601" s="30"/>
      <c r="H601" s="30">
        <v>95</v>
      </c>
      <c r="I601" s="30" t="str">
        <f t="shared" si="157"/>
        <v>ZZZZZZZZZ</v>
      </c>
      <c r="J601">
        <f t="shared" si="155"/>
        <v>35000000000000</v>
      </c>
      <c r="K601">
        <f t="shared" si="162"/>
        <v>350000000000</v>
      </c>
      <c r="L601">
        <f t="shared" si="163"/>
        <v>3500000000</v>
      </c>
      <c r="M601">
        <f t="shared" si="164"/>
        <v>35000000</v>
      </c>
      <c r="N601">
        <f t="shared" si="165"/>
        <v>350000</v>
      </c>
      <c r="O601">
        <f t="shared" si="166"/>
        <v>3500</v>
      </c>
      <c r="P601">
        <f t="shared" si="167"/>
        <v>35</v>
      </c>
      <c r="Q601" s="33">
        <f t="shared" si="158"/>
        <v>135353535353535</v>
      </c>
      <c r="R601" s="30" t="str">
        <f t="shared" si="168"/>
        <v/>
      </c>
      <c r="S601" s="30" t="str">
        <f t="shared" si="159"/>
        <v/>
      </c>
      <c r="T601" s="30" t="str">
        <f t="shared" si="160"/>
        <v/>
      </c>
      <c r="U601" s="30" t="str">
        <f t="shared" si="161"/>
        <v/>
      </c>
      <c r="V601" s="30"/>
      <c r="W601" s="8">
        <v>395</v>
      </c>
      <c r="AE601" s="33"/>
    </row>
    <row r="602" spans="1:31" s="8" customFormat="1" x14ac:dyDescent="0.25">
      <c r="A602" s="30">
        <f t="shared" si="156"/>
        <v>0</v>
      </c>
      <c r="B602" s="30" t="str">
        <f>IF('PASTE DATA HERE'!$I98="","",'PASTE DATA HERE'!F98)</f>
        <v/>
      </c>
      <c r="C602" s="30" t="str">
        <f>IF('PASTE DATA HERE'!$I98="","",'PASTE DATA HERE'!G98)</f>
        <v/>
      </c>
      <c r="D602" s="30" t="str">
        <f>IF('PASTE DATA HERE'!$I98="","",'PASTE DATA HERE'!H98)</f>
        <v/>
      </c>
      <c r="E602" s="30" t="str">
        <f>IF('PASTE DATA HERE'!$I98="","",'PASTE DATA HERE'!I98)</f>
        <v/>
      </c>
      <c r="F602" s="30"/>
      <c r="G602" s="30"/>
      <c r="H602" s="30">
        <v>96</v>
      </c>
      <c r="I602" s="30" t="str">
        <f t="shared" si="157"/>
        <v>ZZZZZZZZZ</v>
      </c>
      <c r="J602">
        <f t="shared" si="155"/>
        <v>35000000000000</v>
      </c>
      <c r="K602">
        <f t="shared" si="162"/>
        <v>350000000000</v>
      </c>
      <c r="L602">
        <f t="shared" si="163"/>
        <v>3500000000</v>
      </c>
      <c r="M602">
        <f t="shared" si="164"/>
        <v>35000000</v>
      </c>
      <c r="N602">
        <f t="shared" si="165"/>
        <v>350000</v>
      </c>
      <c r="O602">
        <f t="shared" si="166"/>
        <v>3500</v>
      </c>
      <c r="P602">
        <f t="shared" si="167"/>
        <v>35</v>
      </c>
      <c r="Q602" s="33">
        <f t="shared" si="158"/>
        <v>135353535353535</v>
      </c>
      <c r="R602" s="30" t="str">
        <f t="shared" si="168"/>
        <v/>
      </c>
      <c r="S602" s="30" t="str">
        <f t="shared" si="159"/>
        <v/>
      </c>
      <c r="T602" s="30" t="str">
        <f t="shared" si="160"/>
        <v/>
      </c>
      <c r="U602" s="30" t="str">
        <f t="shared" si="161"/>
        <v/>
      </c>
      <c r="V602" s="30"/>
      <c r="W602" s="8">
        <v>396</v>
      </c>
      <c r="AE602" s="33"/>
    </row>
    <row r="603" spans="1:31" s="8" customFormat="1" x14ac:dyDescent="0.25">
      <c r="A603" s="30">
        <f t="shared" si="156"/>
        <v>0</v>
      </c>
      <c r="B603" s="30" t="str">
        <f>IF('PASTE DATA HERE'!$I99="","",'PASTE DATA HERE'!F99)</f>
        <v/>
      </c>
      <c r="C603" s="30" t="str">
        <f>IF('PASTE DATA HERE'!$I99="","",'PASTE DATA HERE'!G99)</f>
        <v/>
      </c>
      <c r="D603" s="30" t="str">
        <f>IF('PASTE DATA HERE'!$I99="","",'PASTE DATA HERE'!H99)</f>
        <v/>
      </c>
      <c r="E603" s="30" t="str">
        <f>IF('PASTE DATA HERE'!$I99="","",'PASTE DATA HERE'!I99)</f>
        <v/>
      </c>
      <c r="F603" s="30"/>
      <c r="G603" s="30"/>
      <c r="H603" s="30">
        <v>97</v>
      </c>
      <c r="I603" s="30" t="str">
        <f t="shared" si="157"/>
        <v>ZZZZZZZZZ</v>
      </c>
      <c r="J603">
        <f t="shared" si="155"/>
        <v>35000000000000</v>
      </c>
      <c r="K603">
        <f t="shared" si="162"/>
        <v>350000000000</v>
      </c>
      <c r="L603">
        <f t="shared" si="163"/>
        <v>3500000000</v>
      </c>
      <c r="M603">
        <f t="shared" si="164"/>
        <v>35000000</v>
      </c>
      <c r="N603">
        <f t="shared" si="165"/>
        <v>350000</v>
      </c>
      <c r="O603">
        <f t="shared" si="166"/>
        <v>3500</v>
      </c>
      <c r="P603">
        <f t="shared" si="167"/>
        <v>35</v>
      </c>
      <c r="Q603" s="33">
        <f t="shared" si="158"/>
        <v>135353535353535</v>
      </c>
      <c r="R603" s="30" t="str">
        <f t="shared" si="168"/>
        <v/>
      </c>
      <c r="S603" s="30" t="str">
        <f t="shared" si="159"/>
        <v/>
      </c>
      <c r="T603" s="30" t="str">
        <f t="shared" si="160"/>
        <v/>
      </c>
      <c r="U603" s="30" t="str">
        <f t="shared" si="161"/>
        <v/>
      </c>
      <c r="V603" s="30"/>
      <c r="W603" s="8">
        <v>397</v>
      </c>
      <c r="AE603" s="33"/>
    </row>
    <row r="604" spans="1:31" s="8" customFormat="1" x14ac:dyDescent="0.25">
      <c r="A604" s="30">
        <f t="shared" si="156"/>
        <v>0</v>
      </c>
      <c r="B604" s="30" t="str">
        <f>IF('PASTE DATA HERE'!$I100="","",'PASTE DATA HERE'!F100)</f>
        <v/>
      </c>
      <c r="C604" s="30" t="str">
        <f>IF('PASTE DATA HERE'!$I100="","",'PASTE DATA HERE'!G100)</f>
        <v/>
      </c>
      <c r="D604" s="30" t="str">
        <f>IF('PASTE DATA HERE'!$I100="","",'PASTE DATA HERE'!H100)</f>
        <v/>
      </c>
      <c r="E604" s="30" t="str">
        <f>IF('PASTE DATA HERE'!$I100="","",'PASTE DATA HERE'!I100)</f>
        <v/>
      </c>
      <c r="F604" s="30"/>
      <c r="G604" s="30"/>
      <c r="H604" s="30">
        <v>98</v>
      </c>
      <c r="I604" s="30" t="str">
        <f t="shared" si="157"/>
        <v>ZZZZZZZZZ</v>
      </c>
      <c r="J604">
        <f t="shared" si="155"/>
        <v>35000000000000</v>
      </c>
      <c r="K604">
        <f t="shared" si="162"/>
        <v>350000000000</v>
      </c>
      <c r="L604">
        <f t="shared" si="163"/>
        <v>3500000000</v>
      </c>
      <c r="M604">
        <f t="shared" si="164"/>
        <v>35000000</v>
      </c>
      <c r="N604">
        <f t="shared" si="165"/>
        <v>350000</v>
      </c>
      <c r="O604">
        <f t="shared" si="166"/>
        <v>3500</v>
      </c>
      <c r="P604">
        <f t="shared" si="167"/>
        <v>35</v>
      </c>
      <c r="Q604" s="33">
        <f t="shared" si="158"/>
        <v>135353535353535</v>
      </c>
      <c r="R604" s="30" t="str">
        <f t="shared" si="168"/>
        <v/>
      </c>
      <c r="S604" s="30" t="str">
        <f t="shared" si="159"/>
        <v/>
      </c>
      <c r="T604" s="30" t="str">
        <f t="shared" si="160"/>
        <v/>
      </c>
      <c r="U604" s="30" t="str">
        <f t="shared" si="161"/>
        <v/>
      </c>
      <c r="V604" s="30"/>
      <c r="W604" s="8">
        <v>398</v>
      </c>
      <c r="AE604" s="33"/>
    </row>
    <row r="605" spans="1:31" s="8" customFormat="1" x14ac:dyDescent="0.25">
      <c r="A605" s="30">
        <f t="shared" si="156"/>
        <v>0</v>
      </c>
      <c r="B605" s="30" t="str">
        <f>IF('PASTE DATA HERE'!$I101="","",'PASTE DATA HERE'!F101)</f>
        <v/>
      </c>
      <c r="C605" s="30" t="str">
        <f>IF('PASTE DATA HERE'!$I101="","",'PASTE DATA HERE'!G101)</f>
        <v/>
      </c>
      <c r="D605" s="30" t="str">
        <f>IF('PASTE DATA HERE'!$I101="","",'PASTE DATA HERE'!H101)</f>
        <v/>
      </c>
      <c r="E605" s="30" t="str">
        <f>IF('PASTE DATA HERE'!$I101="","",'PASTE DATA HERE'!I101)</f>
        <v/>
      </c>
      <c r="F605" s="30"/>
      <c r="G605" s="30"/>
      <c r="H605" s="30">
        <v>99</v>
      </c>
      <c r="I605" s="30" t="str">
        <f t="shared" si="157"/>
        <v>ZZZZZZZZZ</v>
      </c>
      <c r="J605">
        <f t="shared" si="155"/>
        <v>35000000000000</v>
      </c>
      <c r="K605">
        <f t="shared" si="162"/>
        <v>350000000000</v>
      </c>
      <c r="L605">
        <f t="shared" si="163"/>
        <v>3500000000</v>
      </c>
      <c r="M605">
        <f t="shared" si="164"/>
        <v>35000000</v>
      </c>
      <c r="N605">
        <f t="shared" si="165"/>
        <v>350000</v>
      </c>
      <c r="O605">
        <f t="shared" si="166"/>
        <v>3500</v>
      </c>
      <c r="P605">
        <f t="shared" si="167"/>
        <v>35</v>
      </c>
      <c r="Q605" s="33">
        <f t="shared" si="158"/>
        <v>135353535353535</v>
      </c>
      <c r="R605" s="30" t="str">
        <f t="shared" si="168"/>
        <v/>
      </c>
      <c r="S605" s="30" t="str">
        <f t="shared" si="159"/>
        <v/>
      </c>
      <c r="T605" s="30" t="str">
        <f t="shared" si="160"/>
        <v/>
      </c>
      <c r="U605" s="30" t="str">
        <f t="shared" si="161"/>
        <v/>
      </c>
      <c r="V605" s="30"/>
      <c r="W605" s="8">
        <v>399</v>
      </c>
      <c r="AE605" s="33"/>
    </row>
    <row r="606" spans="1:31" s="8" customFormat="1" x14ac:dyDescent="0.25">
      <c r="A606" s="30">
        <f t="shared" si="156"/>
        <v>0</v>
      </c>
      <c r="B606" s="30" t="str">
        <f>IF('PASTE DATA HERE'!$I102="","",'PASTE DATA HERE'!F102)</f>
        <v/>
      </c>
      <c r="C606" s="30" t="str">
        <f>IF('PASTE DATA HERE'!$I102="","",'PASTE DATA HERE'!G102)</f>
        <v/>
      </c>
      <c r="D606" s="30" t="str">
        <f>IF('PASTE DATA HERE'!$I102="","",'PASTE DATA HERE'!H102)</f>
        <v/>
      </c>
      <c r="E606" s="30" t="str">
        <f>IF('PASTE DATA HERE'!$I102="","",'PASTE DATA HERE'!I102)</f>
        <v/>
      </c>
      <c r="F606" s="30"/>
      <c r="G606" s="30"/>
      <c r="H606" s="30">
        <v>100</v>
      </c>
      <c r="I606" s="30" t="str">
        <f t="shared" si="157"/>
        <v>ZZZZZZZZZ</v>
      </c>
      <c r="J606">
        <f t="shared" si="155"/>
        <v>35000000000000</v>
      </c>
      <c r="K606">
        <f t="shared" si="162"/>
        <v>350000000000</v>
      </c>
      <c r="L606">
        <f t="shared" si="163"/>
        <v>3500000000</v>
      </c>
      <c r="M606">
        <f t="shared" si="164"/>
        <v>35000000</v>
      </c>
      <c r="N606">
        <f t="shared" si="165"/>
        <v>350000</v>
      </c>
      <c r="O606">
        <f t="shared" si="166"/>
        <v>3500</v>
      </c>
      <c r="P606">
        <f t="shared" si="167"/>
        <v>35</v>
      </c>
      <c r="Q606" s="33">
        <f t="shared" si="158"/>
        <v>135353535353535</v>
      </c>
      <c r="R606" s="30" t="str">
        <f t="shared" si="168"/>
        <v/>
      </c>
      <c r="S606" s="30" t="str">
        <f t="shared" si="159"/>
        <v/>
      </c>
      <c r="T606" s="30" t="str">
        <f t="shared" si="160"/>
        <v/>
      </c>
      <c r="U606" s="30" t="str">
        <f t="shared" si="161"/>
        <v/>
      </c>
      <c r="V606" s="30"/>
      <c r="W606" s="8">
        <v>400</v>
      </c>
      <c r="AE606" s="33"/>
    </row>
    <row r="607" spans="1:31" s="8" customFormat="1" x14ac:dyDescent="0.25">
      <c r="A607" s="30">
        <f t="shared" si="156"/>
        <v>0</v>
      </c>
      <c r="B607" s="30" t="str">
        <f>IF('PASTE DATA HERE'!$I103="","",'PASTE DATA HERE'!F103)</f>
        <v/>
      </c>
      <c r="C607" s="30" t="str">
        <f>IF('PASTE DATA HERE'!$I103="","",'PASTE DATA HERE'!G103)</f>
        <v/>
      </c>
      <c r="D607" s="30" t="str">
        <f>IF('PASTE DATA HERE'!$I103="","",'PASTE DATA HERE'!H103)</f>
        <v/>
      </c>
      <c r="E607" s="30" t="str">
        <f>IF('PASTE DATA HERE'!$I103="","",'PASTE DATA HERE'!I103)</f>
        <v/>
      </c>
      <c r="F607" s="30"/>
      <c r="G607" s="30"/>
      <c r="H607" s="30">
        <v>101</v>
      </c>
      <c r="I607" s="30" t="str">
        <f t="shared" si="157"/>
        <v>ZZZZZZZZZ</v>
      </c>
      <c r="J607">
        <f t="shared" si="155"/>
        <v>35000000000000</v>
      </c>
      <c r="K607">
        <f t="shared" si="162"/>
        <v>350000000000</v>
      </c>
      <c r="L607">
        <f t="shared" si="163"/>
        <v>3500000000</v>
      </c>
      <c r="M607">
        <f t="shared" si="164"/>
        <v>35000000</v>
      </c>
      <c r="N607">
        <f t="shared" si="165"/>
        <v>350000</v>
      </c>
      <c r="O607">
        <f t="shared" si="166"/>
        <v>3500</v>
      </c>
      <c r="P607">
        <f t="shared" si="167"/>
        <v>35</v>
      </c>
      <c r="Q607" s="33">
        <f t="shared" si="158"/>
        <v>135353535353535</v>
      </c>
      <c r="R607" s="30" t="str">
        <f t="shared" si="168"/>
        <v/>
      </c>
      <c r="S607" s="30" t="str">
        <f t="shared" si="159"/>
        <v/>
      </c>
      <c r="T607" s="30" t="str">
        <f t="shared" si="160"/>
        <v/>
      </c>
      <c r="U607" s="30" t="str">
        <f t="shared" si="161"/>
        <v/>
      </c>
      <c r="V607" s="30"/>
      <c r="W607" s="8">
        <v>401</v>
      </c>
      <c r="AE607" s="33"/>
    </row>
    <row r="608" spans="1:31" s="8" customFormat="1" x14ac:dyDescent="0.25">
      <c r="A608" s="30">
        <f t="shared" si="156"/>
        <v>0</v>
      </c>
      <c r="B608" s="30" t="str">
        <f>IF('PASTE DATA HERE'!$I104="","",'PASTE DATA HERE'!F104)</f>
        <v/>
      </c>
      <c r="C608" s="30" t="str">
        <f>IF('PASTE DATA HERE'!$I104="","",'PASTE DATA HERE'!G104)</f>
        <v/>
      </c>
      <c r="D608" s="30" t="str">
        <f>IF('PASTE DATA HERE'!$I104="","",'PASTE DATA HERE'!H104)</f>
        <v/>
      </c>
      <c r="E608" s="30" t="str">
        <f>IF('PASTE DATA HERE'!$I104="","",'PASTE DATA HERE'!I104)</f>
        <v/>
      </c>
      <c r="F608" s="30"/>
      <c r="G608" s="30"/>
      <c r="H608" s="30">
        <v>102</v>
      </c>
      <c r="I608" s="30" t="str">
        <f t="shared" si="157"/>
        <v>ZZZZZZZZZ</v>
      </c>
      <c r="J608">
        <f t="shared" si="155"/>
        <v>35000000000000</v>
      </c>
      <c r="K608">
        <f t="shared" si="162"/>
        <v>350000000000</v>
      </c>
      <c r="L608">
        <f t="shared" si="163"/>
        <v>3500000000</v>
      </c>
      <c r="M608">
        <f t="shared" si="164"/>
        <v>35000000</v>
      </c>
      <c r="N608">
        <f t="shared" si="165"/>
        <v>350000</v>
      </c>
      <c r="O608">
        <f t="shared" si="166"/>
        <v>3500</v>
      </c>
      <c r="P608">
        <f t="shared" si="167"/>
        <v>35</v>
      </c>
      <c r="Q608" s="33">
        <f t="shared" si="158"/>
        <v>135353535353535</v>
      </c>
      <c r="R608" s="30" t="str">
        <f t="shared" si="168"/>
        <v/>
      </c>
      <c r="S608" s="30" t="str">
        <f t="shared" si="159"/>
        <v/>
      </c>
      <c r="T608" s="30" t="str">
        <f t="shared" si="160"/>
        <v/>
      </c>
      <c r="U608" s="30" t="str">
        <f t="shared" si="161"/>
        <v/>
      </c>
      <c r="V608" s="30"/>
      <c r="W608" s="8">
        <v>402</v>
      </c>
      <c r="AE608" s="33"/>
    </row>
    <row r="609" spans="1:31" s="8" customFormat="1" x14ac:dyDescent="0.25">
      <c r="A609" s="30">
        <f t="shared" si="156"/>
        <v>0</v>
      </c>
      <c r="B609" s="30" t="str">
        <f>IF('PASTE DATA HERE'!$I105="","",'PASTE DATA HERE'!F105)</f>
        <v/>
      </c>
      <c r="C609" s="30" t="str">
        <f>IF('PASTE DATA HERE'!$I105="","",'PASTE DATA HERE'!G105)</f>
        <v/>
      </c>
      <c r="D609" s="30" t="str">
        <f>IF('PASTE DATA HERE'!$I105="","",'PASTE DATA HERE'!H105)</f>
        <v/>
      </c>
      <c r="E609" s="30" t="str">
        <f>IF('PASTE DATA HERE'!$I105="","",'PASTE DATA HERE'!I105)</f>
        <v/>
      </c>
      <c r="F609" s="30"/>
      <c r="G609" s="30"/>
      <c r="H609" s="30">
        <v>103</v>
      </c>
      <c r="I609" s="30" t="str">
        <f t="shared" si="157"/>
        <v>ZZZZZZZZZ</v>
      </c>
      <c r="J609">
        <f t="shared" si="155"/>
        <v>35000000000000</v>
      </c>
      <c r="K609">
        <f t="shared" si="162"/>
        <v>350000000000</v>
      </c>
      <c r="L609">
        <f t="shared" si="163"/>
        <v>3500000000</v>
      </c>
      <c r="M609">
        <f t="shared" si="164"/>
        <v>35000000</v>
      </c>
      <c r="N609">
        <f t="shared" si="165"/>
        <v>350000</v>
      </c>
      <c r="O609">
        <f t="shared" si="166"/>
        <v>3500</v>
      </c>
      <c r="P609">
        <f t="shared" si="167"/>
        <v>35</v>
      </c>
      <c r="Q609" s="33">
        <f t="shared" si="158"/>
        <v>135353535353535</v>
      </c>
      <c r="R609" s="30" t="str">
        <f t="shared" si="168"/>
        <v/>
      </c>
      <c r="S609" s="30" t="str">
        <f t="shared" si="159"/>
        <v/>
      </c>
      <c r="T609" s="30" t="str">
        <f t="shared" si="160"/>
        <v/>
      </c>
      <c r="U609" s="30" t="str">
        <f t="shared" si="161"/>
        <v/>
      </c>
      <c r="V609" s="30"/>
      <c r="W609" s="8">
        <v>403</v>
      </c>
      <c r="AE609" s="33"/>
    </row>
    <row r="610" spans="1:31" s="8" customFormat="1" x14ac:dyDescent="0.25">
      <c r="A610" s="30">
        <f t="shared" si="156"/>
        <v>0</v>
      </c>
      <c r="B610" s="30" t="str">
        <f>IF('PASTE DATA HERE'!$I106="","",'PASTE DATA HERE'!F106)</f>
        <v/>
      </c>
      <c r="C610" s="30" t="str">
        <f>IF('PASTE DATA HERE'!$I106="","",'PASTE DATA HERE'!G106)</f>
        <v/>
      </c>
      <c r="D610" s="30" t="str">
        <f>IF('PASTE DATA HERE'!$I106="","",'PASTE DATA HERE'!H106)</f>
        <v/>
      </c>
      <c r="E610" s="30" t="str">
        <f>IF('PASTE DATA HERE'!$I106="","",'PASTE DATA HERE'!I106)</f>
        <v/>
      </c>
      <c r="F610" s="30"/>
      <c r="G610" s="30"/>
      <c r="H610" s="30">
        <v>104</v>
      </c>
      <c r="I610" s="30" t="str">
        <f t="shared" si="157"/>
        <v>ZZZZZZZZZ</v>
      </c>
      <c r="J610">
        <f t="shared" si="155"/>
        <v>35000000000000</v>
      </c>
      <c r="K610">
        <f t="shared" si="162"/>
        <v>350000000000</v>
      </c>
      <c r="L610">
        <f t="shared" si="163"/>
        <v>3500000000</v>
      </c>
      <c r="M610">
        <f t="shared" si="164"/>
        <v>35000000</v>
      </c>
      <c r="N610">
        <f t="shared" si="165"/>
        <v>350000</v>
      </c>
      <c r="O610">
        <f t="shared" si="166"/>
        <v>3500</v>
      </c>
      <c r="P610">
        <f t="shared" si="167"/>
        <v>35</v>
      </c>
      <c r="Q610" s="33">
        <f t="shared" si="158"/>
        <v>135353535353535</v>
      </c>
      <c r="R610" s="30" t="str">
        <f t="shared" si="168"/>
        <v/>
      </c>
      <c r="S610" s="30" t="str">
        <f t="shared" si="159"/>
        <v/>
      </c>
      <c r="T610" s="30" t="str">
        <f t="shared" si="160"/>
        <v/>
      </c>
      <c r="U610" s="30" t="str">
        <f t="shared" si="161"/>
        <v/>
      </c>
      <c r="V610" s="30"/>
      <c r="W610" s="8">
        <v>404</v>
      </c>
      <c r="AE610" s="33"/>
    </row>
    <row r="611" spans="1:31" s="8" customFormat="1" x14ac:dyDescent="0.25">
      <c r="A611" s="30">
        <f t="shared" si="156"/>
        <v>0</v>
      </c>
      <c r="B611" s="30" t="str">
        <f>IF('PASTE DATA HERE'!$I107="","",'PASTE DATA HERE'!F107)</f>
        <v/>
      </c>
      <c r="C611" s="30" t="str">
        <f>IF('PASTE DATA HERE'!$I107="","",'PASTE DATA HERE'!G107)</f>
        <v/>
      </c>
      <c r="D611" s="30" t="str">
        <f>IF('PASTE DATA HERE'!$I107="","",'PASTE DATA HERE'!H107)</f>
        <v/>
      </c>
      <c r="E611" s="30" t="str">
        <f>IF('PASTE DATA HERE'!$I107="","",'PASTE DATA HERE'!I107)</f>
        <v/>
      </c>
      <c r="F611" s="30"/>
      <c r="G611" s="30"/>
      <c r="H611" s="30">
        <v>105</v>
      </c>
      <c r="I611" s="30" t="str">
        <f t="shared" si="157"/>
        <v>ZZZZZZZZZ</v>
      </c>
      <c r="J611">
        <f t="shared" si="155"/>
        <v>35000000000000</v>
      </c>
      <c r="K611">
        <f t="shared" si="162"/>
        <v>350000000000</v>
      </c>
      <c r="L611">
        <f t="shared" si="163"/>
        <v>3500000000</v>
      </c>
      <c r="M611">
        <f t="shared" si="164"/>
        <v>35000000</v>
      </c>
      <c r="N611">
        <f t="shared" si="165"/>
        <v>350000</v>
      </c>
      <c r="O611">
        <f t="shared" si="166"/>
        <v>3500</v>
      </c>
      <c r="P611">
        <f t="shared" si="167"/>
        <v>35</v>
      </c>
      <c r="Q611" s="33">
        <f t="shared" si="158"/>
        <v>135353535353535</v>
      </c>
      <c r="R611" s="30" t="str">
        <f t="shared" si="168"/>
        <v/>
      </c>
      <c r="S611" s="30" t="str">
        <f t="shared" si="159"/>
        <v/>
      </c>
      <c r="T611" s="30" t="str">
        <f t="shared" si="160"/>
        <v/>
      </c>
      <c r="U611" s="30" t="str">
        <f t="shared" si="161"/>
        <v/>
      </c>
      <c r="V611" s="30"/>
      <c r="W611" s="8">
        <v>405</v>
      </c>
      <c r="AE611" s="33"/>
    </row>
    <row r="612" spans="1:31" s="8" customFormat="1" x14ac:dyDescent="0.25">
      <c r="A612" s="30">
        <f t="shared" si="156"/>
        <v>0</v>
      </c>
      <c r="B612" s="30" t="str">
        <f>IF('PASTE DATA HERE'!$I108="","",'PASTE DATA HERE'!F108)</f>
        <v/>
      </c>
      <c r="C612" s="30" t="str">
        <f>IF('PASTE DATA HERE'!$I108="","",'PASTE DATA HERE'!G108)</f>
        <v/>
      </c>
      <c r="D612" s="30" t="str">
        <f>IF('PASTE DATA HERE'!$I108="","",'PASTE DATA HERE'!H108)</f>
        <v/>
      </c>
      <c r="E612" s="30" t="str">
        <f>IF('PASTE DATA HERE'!$I108="","",'PASTE DATA HERE'!I108)</f>
        <v/>
      </c>
      <c r="F612" s="30"/>
      <c r="G612" s="30"/>
      <c r="H612" s="30">
        <v>106</v>
      </c>
      <c r="I612" s="30" t="str">
        <f t="shared" si="157"/>
        <v>ZZZZZZZZZ</v>
      </c>
      <c r="J612">
        <f t="shared" si="155"/>
        <v>35000000000000</v>
      </c>
      <c r="K612">
        <f t="shared" si="162"/>
        <v>350000000000</v>
      </c>
      <c r="L612">
        <f t="shared" si="163"/>
        <v>3500000000</v>
      </c>
      <c r="M612">
        <f t="shared" si="164"/>
        <v>35000000</v>
      </c>
      <c r="N612">
        <f t="shared" si="165"/>
        <v>350000</v>
      </c>
      <c r="O612">
        <f t="shared" si="166"/>
        <v>3500</v>
      </c>
      <c r="P612">
        <f t="shared" si="167"/>
        <v>35</v>
      </c>
      <c r="Q612" s="33">
        <f t="shared" si="158"/>
        <v>135353535353535</v>
      </c>
      <c r="R612" s="30" t="str">
        <f t="shared" si="168"/>
        <v/>
      </c>
      <c r="S612" s="30" t="str">
        <f t="shared" si="159"/>
        <v/>
      </c>
      <c r="T612" s="30" t="str">
        <f t="shared" si="160"/>
        <v/>
      </c>
      <c r="U612" s="30" t="str">
        <f t="shared" si="161"/>
        <v/>
      </c>
      <c r="V612" s="30"/>
      <c r="W612" s="8">
        <v>406</v>
      </c>
      <c r="AE612" s="33"/>
    </row>
    <row r="613" spans="1:31" s="8" customFormat="1" x14ac:dyDescent="0.25">
      <c r="A613" s="30">
        <f t="shared" si="156"/>
        <v>0</v>
      </c>
      <c r="B613" s="30" t="str">
        <f>IF('PASTE DATA HERE'!$I109="","",'PASTE DATA HERE'!F109)</f>
        <v/>
      </c>
      <c r="C613" s="30" t="str">
        <f>IF('PASTE DATA HERE'!$I109="","",'PASTE DATA HERE'!G109)</f>
        <v/>
      </c>
      <c r="D613" s="30" t="str">
        <f>IF('PASTE DATA HERE'!$I109="","",'PASTE DATA HERE'!H109)</f>
        <v/>
      </c>
      <c r="E613" s="30" t="str">
        <f>IF('PASTE DATA HERE'!$I109="","",'PASTE DATA HERE'!I109)</f>
        <v/>
      </c>
      <c r="F613" s="30"/>
      <c r="G613" s="30"/>
      <c r="H613" s="30">
        <v>107</v>
      </c>
      <c r="I613" s="30" t="str">
        <f t="shared" si="157"/>
        <v>ZZZZZZZZZ</v>
      </c>
      <c r="J613">
        <f t="shared" si="155"/>
        <v>35000000000000</v>
      </c>
      <c r="K613">
        <f t="shared" si="162"/>
        <v>350000000000</v>
      </c>
      <c r="L613">
        <f t="shared" si="163"/>
        <v>3500000000</v>
      </c>
      <c r="M613">
        <f t="shared" si="164"/>
        <v>35000000</v>
      </c>
      <c r="N613">
        <f t="shared" si="165"/>
        <v>350000</v>
      </c>
      <c r="O613">
        <f t="shared" si="166"/>
        <v>3500</v>
      </c>
      <c r="P613">
        <f t="shared" si="167"/>
        <v>35</v>
      </c>
      <c r="Q613" s="33">
        <f t="shared" si="158"/>
        <v>135353535353535</v>
      </c>
      <c r="R613" s="30" t="str">
        <f t="shared" si="168"/>
        <v/>
      </c>
      <c r="S613" s="30" t="str">
        <f t="shared" si="159"/>
        <v/>
      </c>
      <c r="T613" s="30" t="str">
        <f t="shared" si="160"/>
        <v/>
      </c>
      <c r="U613" s="30" t="str">
        <f t="shared" si="161"/>
        <v/>
      </c>
      <c r="V613" s="30"/>
      <c r="W613" s="8">
        <v>407</v>
      </c>
      <c r="AE613" s="33"/>
    </row>
    <row r="614" spans="1:31" s="8" customFormat="1" x14ac:dyDescent="0.25">
      <c r="A614" s="30">
        <f t="shared" si="156"/>
        <v>0</v>
      </c>
      <c r="B614" s="30" t="str">
        <f>IF('PASTE DATA HERE'!$I110="","",'PASTE DATA HERE'!F110)</f>
        <v/>
      </c>
      <c r="C614" s="30" t="str">
        <f>IF('PASTE DATA HERE'!$I110="","",'PASTE DATA HERE'!G110)</f>
        <v/>
      </c>
      <c r="D614" s="30" t="str">
        <f>IF('PASTE DATA HERE'!$I110="","",'PASTE DATA HERE'!H110)</f>
        <v/>
      </c>
      <c r="E614" s="30" t="str">
        <f>IF('PASTE DATA HERE'!$I110="","",'PASTE DATA HERE'!I110)</f>
        <v/>
      </c>
      <c r="F614" s="30"/>
      <c r="G614" s="30"/>
      <c r="H614" s="30">
        <v>108</v>
      </c>
      <c r="I614" s="30" t="str">
        <f t="shared" si="157"/>
        <v>ZZZZZZZZZ</v>
      </c>
      <c r="J614">
        <f t="shared" si="155"/>
        <v>35000000000000</v>
      </c>
      <c r="K614">
        <f t="shared" si="162"/>
        <v>350000000000</v>
      </c>
      <c r="L614">
        <f t="shared" si="163"/>
        <v>3500000000</v>
      </c>
      <c r="M614">
        <f t="shared" si="164"/>
        <v>35000000</v>
      </c>
      <c r="N614">
        <f t="shared" si="165"/>
        <v>350000</v>
      </c>
      <c r="O614">
        <f t="shared" si="166"/>
        <v>3500</v>
      </c>
      <c r="P614">
        <f t="shared" si="167"/>
        <v>35</v>
      </c>
      <c r="Q614" s="33">
        <f t="shared" si="158"/>
        <v>135353535353535</v>
      </c>
      <c r="R614" s="30" t="str">
        <f t="shared" si="168"/>
        <v/>
      </c>
      <c r="S614" s="30" t="str">
        <f t="shared" si="159"/>
        <v/>
      </c>
      <c r="T614" s="30" t="str">
        <f t="shared" si="160"/>
        <v/>
      </c>
      <c r="U614" s="30" t="str">
        <f t="shared" si="161"/>
        <v/>
      </c>
      <c r="V614" s="30"/>
      <c r="W614" s="8">
        <v>408</v>
      </c>
      <c r="AE614" s="33"/>
    </row>
    <row r="615" spans="1:31" s="8" customFormat="1" x14ac:dyDescent="0.25">
      <c r="A615" s="30">
        <f t="shared" si="156"/>
        <v>0</v>
      </c>
      <c r="B615" s="30" t="str">
        <f>IF('PASTE DATA HERE'!$I111="","",'PASTE DATA HERE'!F111)</f>
        <v/>
      </c>
      <c r="C615" s="30" t="str">
        <f>IF('PASTE DATA HERE'!$I111="","",'PASTE DATA HERE'!G111)</f>
        <v/>
      </c>
      <c r="D615" s="30" t="str">
        <f>IF('PASTE DATA HERE'!$I111="","",'PASTE DATA HERE'!H111)</f>
        <v/>
      </c>
      <c r="E615" s="30" t="str">
        <f>IF('PASTE DATA HERE'!$I111="","",'PASTE DATA HERE'!I111)</f>
        <v/>
      </c>
      <c r="F615" s="30"/>
      <c r="G615" s="30"/>
      <c r="H615" s="30">
        <v>109</v>
      </c>
      <c r="I615" s="30" t="str">
        <f t="shared" si="157"/>
        <v>ZZZZZZZZZ</v>
      </c>
      <c r="J615">
        <f t="shared" si="155"/>
        <v>35000000000000</v>
      </c>
      <c r="K615">
        <f t="shared" si="162"/>
        <v>350000000000</v>
      </c>
      <c r="L615">
        <f t="shared" si="163"/>
        <v>3500000000</v>
      </c>
      <c r="M615">
        <f t="shared" si="164"/>
        <v>35000000</v>
      </c>
      <c r="N615">
        <f t="shared" si="165"/>
        <v>350000</v>
      </c>
      <c r="O615">
        <f t="shared" si="166"/>
        <v>3500</v>
      </c>
      <c r="P615">
        <f t="shared" si="167"/>
        <v>35</v>
      </c>
      <c r="Q615" s="33">
        <f t="shared" si="158"/>
        <v>135353535353535</v>
      </c>
      <c r="R615" s="30" t="str">
        <f t="shared" si="168"/>
        <v/>
      </c>
      <c r="S615" s="30" t="str">
        <f t="shared" si="159"/>
        <v/>
      </c>
      <c r="T615" s="30" t="str">
        <f t="shared" si="160"/>
        <v/>
      </c>
      <c r="U615" s="30" t="str">
        <f t="shared" si="161"/>
        <v/>
      </c>
      <c r="V615" s="30"/>
      <c r="W615" s="8">
        <v>409</v>
      </c>
      <c r="AE615" s="33"/>
    </row>
    <row r="616" spans="1:31" s="8" customFormat="1" x14ac:dyDescent="0.25">
      <c r="A616" s="30">
        <f t="shared" si="156"/>
        <v>0</v>
      </c>
      <c r="B616" s="30" t="str">
        <f>IF('PASTE DATA HERE'!$I112="","",'PASTE DATA HERE'!F112)</f>
        <v/>
      </c>
      <c r="C616" s="30" t="str">
        <f>IF('PASTE DATA HERE'!$I112="","",'PASTE DATA HERE'!G112)</f>
        <v/>
      </c>
      <c r="D616" s="30" t="str">
        <f>IF('PASTE DATA HERE'!$I112="","",'PASTE DATA HERE'!H112)</f>
        <v/>
      </c>
      <c r="E616" s="30" t="str">
        <f>IF('PASTE DATA HERE'!$I112="","",'PASTE DATA HERE'!I112)</f>
        <v/>
      </c>
      <c r="F616" s="30"/>
      <c r="G616" s="30"/>
      <c r="H616" s="30">
        <v>110</v>
      </c>
      <c r="I616" s="30" t="str">
        <f t="shared" si="157"/>
        <v>ZZZZZZZZZ</v>
      </c>
      <c r="J616">
        <f t="shared" si="155"/>
        <v>35000000000000</v>
      </c>
      <c r="K616">
        <f t="shared" si="162"/>
        <v>350000000000</v>
      </c>
      <c r="L616">
        <f t="shared" si="163"/>
        <v>3500000000</v>
      </c>
      <c r="M616">
        <f t="shared" si="164"/>
        <v>35000000</v>
      </c>
      <c r="N616">
        <f t="shared" si="165"/>
        <v>350000</v>
      </c>
      <c r="O616">
        <f t="shared" si="166"/>
        <v>3500</v>
      </c>
      <c r="P616">
        <f t="shared" si="167"/>
        <v>35</v>
      </c>
      <c r="Q616" s="33">
        <f t="shared" si="158"/>
        <v>135353535353535</v>
      </c>
      <c r="R616" s="30" t="str">
        <f t="shared" si="168"/>
        <v/>
      </c>
      <c r="S616" s="30" t="str">
        <f t="shared" si="159"/>
        <v/>
      </c>
      <c r="T616" s="30" t="str">
        <f t="shared" si="160"/>
        <v/>
      </c>
      <c r="U616" s="30" t="str">
        <f t="shared" si="161"/>
        <v/>
      </c>
      <c r="V616" s="30"/>
      <c r="W616" s="8">
        <v>410</v>
      </c>
      <c r="AE616" s="33"/>
    </row>
    <row r="617" spans="1:31" s="8" customFormat="1" x14ac:dyDescent="0.25">
      <c r="A617" s="30">
        <f t="shared" si="156"/>
        <v>0</v>
      </c>
      <c r="B617" s="30" t="str">
        <f>IF('PASTE DATA HERE'!$I113="","",'PASTE DATA HERE'!F113)</f>
        <v/>
      </c>
      <c r="C617" s="30" t="str">
        <f>IF('PASTE DATA HERE'!$I113="","",'PASTE DATA HERE'!G113)</f>
        <v/>
      </c>
      <c r="D617" s="30" t="str">
        <f>IF('PASTE DATA HERE'!$I113="","",'PASTE DATA HERE'!H113)</f>
        <v/>
      </c>
      <c r="E617" s="30" t="str">
        <f>IF('PASTE DATA HERE'!$I113="","",'PASTE DATA HERE'!I113)</f>
        <v/>
      </c>
      <c r="F617" s="30"/>
      <c r="G617" s="30"/>
      <c r="H617" s="30">
        <v>111</v>
      </c>
      <c r="I617" s="30" t="str">
        <f t="shared" si="157"/>
        <v>ZZZZZZZZZ</v>
      </c>
      <c r="J617">
        <f t="shared" si="155"/>
        <v>35000000000000</v>
      </c>
      <c r="K617">
        <f t="shared" si="162"/>
        <v>350000000000</v>
      </c>
      <c r="L617">
        <f t="shared" si="163"/>
        <v>3500000000</v>
      </c>
      <c r="M617">
        <f t="shared" si="164"/>
        <v>35000000</v>
      </c>
      <c r="N617">
        <f t="shared" si="165"/>
        <v>350000</v>
      </c>
      <c r="O617">
        <f t="shared" si="166"/>
        <v>3500</v>
      </c>
      <c r="P617">
        <f t="shared" si="167"/>
        <v>35</v>
      </c>
      <c r="Q617" s="33">
        <f t="shared" si="158"/>
        <v>135353535353535</v>
      </c>
      <c r="R617" s="30" t="str">
        <f t="shared" si="168"/>
        <v/>
      </c>
      <c r="S617" s="30" t="str">
        <f t="shared" si="159"/>
        <v/>
      </c>
      <c r="T617" s="30" t="str">
        <f t="shared" si="160"/>
        <v/>
      </c>
      <c r="U617" s="30" t="str">
        <f t="shared" si="161"/>
        <v/>
      </c>
      <c r="V617" s="30"/>
      <c r="W617" s="8">
        <v>411</v>
      </c>
      <c r="AE617" s="33"/>
    </row>
    <row r="618" spans="1:31" s="8" customFormat="1" x14ac:dyDescent="0.25">
      <c r="A618" s="30">
        <f t="shared" si="156"/>
        <v>0</v>
      </c>
      <c r="B618" s="30" t="str">
        <f>IF('PASTE DATA HERE'!$I114="","",'PASTE DATA HERE'!F114)</f>
        <v/>
      </c>
      <c r="C618" s="30" t="str">
        <f>IF('PASTE DATA HERE'!$I114="","",'PASTE DATA HERE'!G114)</f>
        <v/>
      </c>
      <c r="D618" s="30" t="str">
        <f>IF('PASTE DATA HERE'!$I114="","",'PASTE DATA HERE'!H114)</f>
        <v/>
      </c>
      <c r="E618" s="30" t="str">
        <f>IF('PASTE DATA HERE'!$I114="","",'PASTE DATA HERE'!I114)</f>
        <v/>
      </c>
      <c r="F618" s="30"/>
      <c r="G618" s="30"/>
      <c r="H618" s="30">
        <v>112</v>
      </c>
      <c r="I618" s="30" t="str">
        <f t="shared" si="157"/>
        <v>ZZZZZZZZZ</v>
      </c>
      <c r="J618">
        <f t="shared" si="155"/>
        <v>35000000000000</v>
      </c>
      <c r="K618">
        <f t="shared" si="162"/>
        <v>350000000000</v>
      </c>
      <c r="L618">
        <f t="shared" si="163"/>
        <v>3500000000</v>
      </c>
      <c r="M618">
        <f t="shared" si="164"/>
        <v>35000000</v>
      </c>
      <c r="N618">
        <f t="shared" si="165"/>
        <v>350000</v>
      </c>
      <c r="O618">
        <f t="shared" si="166"/>
        <v>3500</v>
      </c>
      <c r="P618">
        <f t="shared" si="167"/>
        <v>35</v>
      </c>
      <c r="Q618" s="33">
        <f t="shared" si="158"/>
        <v>135353535353535</v>
      </c>
      <c r="R618" s="30" t="str">
        <f t="shared" si="168"/>
        <v/>
      </c>
      <c r="S618" s="30" t="str">
        <f t="shared" si="159"/>
        <v/>
      </c>
      <c r="T618" s="30" t="str">
        <f t="shared" si="160"/>
        <v/>
      </c>
      <c r="U618" s="30" t="str">
        <f t="shared" si="161"/>
        <v/>
      </c>
      <c r="V618" s="30"/>
      <c r="W618" s="8">
        <v>412</v>
      </c>
      <c r="AE618" s="33"/>
    </row>
    <row r="619" spans="1:31" s="8" customFormat="1" x14ac:dyDescent="0.25">
      <c r="A619" s="30">
        <f t="shared" si="156"/>
        <v>0</v>
      </c>
      <c r="B619" s="30" t="str">
        <f>IF('PASTE DATA HERE'!$I115="","",'PASTE DATA HERE'!F115)</f>
        <v/>
      </c>
      <c r="C619" s="30" t="str">
        <f>IF('PASTE DATA HERE'!$I115="","",'PASTE DATA HERE'!G115)</f>
        <v/>
      </c>
      <c r="D619" s="30" t="str">
        <f>IF('PASTE DATA HERE'!$I115="","",'PASTE DATA HERE'!H115)</f>
        <v/>
      </c>
      <c r="E619" s="30" t="str">
        <f>IF('PASTE DATA HERE'!$I115="","",'PASTE DATA HERE'!I115)</f>
        <v/>
      </c>
      <c r="F619" s="30"/>
      <c r="G619" s="30"/>
      <c r="H619" s="30">
        <v>113</v>
      </c>
      <c r="I619" s="30" t="str">
        <f t="shared" si="157"/>
        <v>ZZZZZZZZZ</v>
      </c>
      <c r="J619">
        <f t="shared" si="155"/>
        <v>35000000000000</v>
      </c>
      <c r="K619">
        <f t="shared" si="162"/>
        <v>350000000000</v>
      </c>
      <c r="L619">
        <f t="shared" si="163"/>
        <v>3500000000</v>
      </c>
      <c r="M619">
        <f t="shared" si="164"/>
        <v>35000000</v>
      </c>
      <c r="N619">
        <f t="shared" si="165"/>
        <v>350000</v>
      </c>
      <c r="O619">
        <f t="shared" si="166"/>
        <v>3500</v>
      </c>
      <c r="P619">
        <f t="shared" si="167"/>
        <v>35</v>
      </c>
      <c r="Q619" s="33">
        <f t="shared" si="158"/>
        <v>135353535353535</v>
      </c>
      <c r="R619" s="30" t="str">
        <f t="shared" si="168"/>
        <v/>
      </c>
      <c r="S619" s="30" t="str">
        <f t="shared" si="159"/>
        <v/>
      </c>
      <c r="T619" s="30" t="str">
        <f t="shared" si="160"/>
        <v/>
      </c>
      <c r="U619" s="30" t="str">
        <f t="shared" si="161"/>
        <v/>
      </c>
      <c r="V619" s="30"/>
      <c r="W619" s="8">
        <v>413</v>
      </c>
      <c r="AE619" s="33"/>
    </row>
    <row r="620" spans="1:31" s="8" customFormat="1" x14ac:dyDescent="0.25">
      <c r="A620" s="30">
        <f t="shared" si="156"/>
        <v>0</v>
      </c>
      <c r="B620" s="30" t="str">
        <f>IF('PASTE DATA HERE'!$I116="","",'PASTE DATA HERE'!F116)</f>
        <v/>
      </c>
      <c r="C620" s="30" t="str">
        <f>IF('PASTE DATA HERE'!$I116="","",'PASTE DATA HERE'!G116)</f>
        <v/>
      </c>
      <c r="D620" s="30" t="str">
        <f>IF('PASTE DATA HERE'!$I116="","",'PASTE DATA HERE'!H116)</f>
        <v/>
      </c>
      <c r="E620" s="30" t="str">
        <f>IF('PASTE DATA HERE'!$I116="","",'PASTE DATA HERE'!I116)</f>
        <v/>
      </c>
      <c r="F620" s="30"/>
      <c r="G620" s="30"/>
      <c r="H620" s="30">
        <v>114</v>
      </c>
      <c r="I620" s="30" t="str">
        <f t="shared" si="157"/>
        <v>ZZZZZZZZZ</v>
      </c>
      <c r="J620">
        <f t="shared" si="155"/>
        <v>35000000000000</v>
      </c>
      <c r="K620">
        <f t="shared" si="162"/>
        <v>350000000000</v>
      </c>
      <c r="L620">
        <f t="shared" si="163"/>
        <v>3500000000</v>
      </c>
      <c r="M620">
        <f t="shared" si="164"/>
        <v>35000000</v>
      </c>
      <c r="N620">
        <f t="shared" si="165"/>
        <v>350000</v>
      </c>
      <c r="O620">
        <f t="shared" si="166"/>
        <v>3500</v>
      </c>
      <c r="P620">
        <f t="shared" si="167"/>
        <v>35</v>
      </c>
      <c r="Q620" s="33">
        <f t="shared" si="158"/>
        <v>135353535353535</v>
      </c>
      <c r="R620" s="30" t="str">
        <f t="shared" si="168"/>
        <v/>
      </c>
      <c r="S620" s="30" t="str">
        <f t="shared" si="159"/>
        <v/>
      </c>
      <c r="T620" s="30" t="str">
        <f t="shared" si="160"/>
        <v/>
      </c>
      <c r="U620" s="30" t="str">
        <f t="shared" si="161"/>
        <v/>
      </c>
      <c r="V620" s="30"/>
      <c r="W620" s="8">
        <v>414</v>
      </c>
      <c r="AE620" s="33"/>
    </row>
    <row r="621" spans="1:31" s="8" customFormat="1" x14ac:dyDescent="0.25">
      <c r="A621" s="30">
        <f t="shared" si="156"/>
        <v>0</v>
      </c>
      <c r="B621" s="30" t="str">
        <f>IF('PASTE DATA HERE'!$I117="","",'PASTE DATA HERE'!F117)</f>
        <v/>
      </c>
      <c r="C621" s="30" t="str">
        <f>IF('PASTE DATA HERE'!$I117="","",'PASTE DATA HERE'!G117)</f>
        <v/>
      </c>
      <c r="D621" s="30" t="str">
        <f>IF('PASTE DATA HERE'!$I117="","",'PASTE DATA HERE'!H117)</f>
        <v/>
      </c>
      <c r="E621" s="30" t="str">
        <f>IF('PASTE DATA HERE'!$I117="","",'PASTE DATA HERE'!I117)</f>
        <v/>
      </c>
      <c r="F621" s="30"/>
      <c r="G621" s="30"/>
      <c r="H621" s="30">
        <v>115</v>
      </c>
      <c r="I621" s="30" t="str">
        <f t="shared" si="157"/>
        <v>ZZZZZZZZZ</v>
      </c>
      <c r="J621">
        <f t="shared" si="155"/>
        <v>35000000000000</v>
      </c>
      <c r="K621">
        <f t="shared" si="162"/>
        <v>350000000000</v>
      </c>
      <c r="L621">
        <f t="shared" si="163"/>
        <v>3500000000</v>
      </c>
      <c r="M621">
        <f t="shared" si="164"/>
        <v>35000000</v>
      </c>
      <c r="N621">
        <f t="shared" si="165"/>
        <v>350000</v>
      </c>
      <c r="O621">
        <f t="shared" si="166"/>
        <v>3500</v>
      </c>
      <c r="P621">
        <f t="shared" si="167"/>
        <v>35</v>
      </c>
      <c r="Q621" s="33">
        <f t="shared" si="158"/>
        <v>135353535353535</v>
      </c>
      <c r="R621" s="30" t="str">
        <f t="shared" si="168"/>
        <v/>
      </c>
      <c r="S621" s="30" t="str">
        <f t="shared" si="159"/>
        <v/>
      </c>
      <c r="T621" s="30" t="str">
        <f t="shared" si="160"/>
        <v/>
      </c>
      <c r="U621" s="30" t="str">
        <f t="shared" si="161"/>
        <v/>
      </c>
      <c r="V621" s="30"/>
      <c r="W621" s="8">
        <v>415</v>
      </c>
      <c r="AE621" s="33"/>
    </row>
    <row r="622" spans="1:31" s="8" customFormat="1" x14ac:dyDescent="0.25">
      <c r="A622" s="30">
        <f t="shared" si="156"/>
        <v>0</v>
      </c>
      <c r="B622" s="30" t="str">
        <f>IF('PASTE DATA HERE'!$I118="","",'PASTE DATA HERE'!F118)</f>
        <v/>
      </c>
      <c r="C622" s="30" t="str">
        <f>IF('PASTE DATA HERE'!$I118="","",'PASTE DATA HERE'!G118)</f>
        <v/>
      </c>
      <c r="D622" s="30" t="str">
        <f>IF('PASTE DATA HERE'!$I118="","",'PASTE DATA HERE'!H118)</f>
        <v/>
      </c>
      <c r="E622" s="30" t="str">
        <f>IF('PASTE DATA HERE'!$I118="","",'PASTE DATA HERE'!I118)</f>
        <v/>
      </c>
      <c r="F622" s="30"/>
      <c r="G622" s="30"/>
      <c r="H622" s="30">
        <v>116</v>
      </c>
      <c r="I622" s="30" t="str">
        <f t="shared" si="157"/>
        <v>ZZZZZZZZZ</v>
      </c>
      <c r="J622">
        <f t="shared" si="155"/>
        <v>35000000000000</v>
      </c>
      <c r="K622">
        <f t="shared" si="162"/>
        <v>350000000000</v>
      </c>
      <c r="L622">
        <f t="shared" si="163"/>
        <v>3500000000</v>
      </c>
      <c r="M622">
        <f t="shared" si="164"/>
        <v>35000000</v>
      </c>
      <c r="N622">
        <f t="shared" si="165"/>
        <v>350000</v>
      </c>
      <c r="O622">
        <f t="shared" si="166"/>
        <v>3500</v>
      </c>
      <c r="P622">
        <f t="shared" si="167"/>
        <v>35</v>
      </c>
      <c r="Q622" s="33">
        <f t="shared" si="158"/>
        <v>135353535353535</v>
      </c>
      <c r="R622" s="30" t="str">
        <f t="shared" si="168"/>
        <v/>
      </c>
      <c r="S622" s="30" t="str">
        <f t="shared" si="159"/>
        <v/>
      </c>
      <c r="T622" s="30" t="str">
        <f t="shared" si="160"/>
        <v/>
      </c>
      <c r="U622" s="30" t="str">
        <f t="shared" si="161"/>
        <v/>
      </c>
      <c r="V622" s="30"/>
      <c r="W622" s="8">
        <v>416</v>
      </c>
      <c r="AE622" s="33"/>
    </row>
    <row r="623" spans="1:31" s="8" customFormat="1" x14ac:dyDescent="0.25">
      <c r="A623" s="30">
        <f t="shared" si="156"/>
        <v>0</v>
      </c>
      <c r="B623" s="30" t="str">
        <f>IF('PASTE DATA HERE'!$I119="","",'PASTE DATA HERE'!F119)</f>
        <v/>
      </c>
      <c r="C623" s="30" t="str">
        <f>IF('PASTE DATA HERE'!$I119="","",'PASTE DATA HERE'!G119)</f>
        <v/>
      </c>
      <c r="D623" s="30" t="str">
        <f>IF('PASTE DATA HERE'!$I119="","",'PASTE DATA HERE'!H119)</f>
        <v/>
      </c>
      <c r="E623" s="30" t="str">
        <f>IF('PASTE DATA HERE'!$I119="","",'PASTE DATA HERE'!I119)</f>
        <v/>
      </c>
      <c r="F623" s="30"/>
      <c r="G623" s="30"/>
      <c r="H623" s="30">
        <v>117</v>
      </c>
      <c r="I623" s="30" t="str">
        <f t="shared" si="157"/>
        <v>ZZZZZZZZZ</v>
      </c>
      <c r="J623">
        <f t="shared" si="155"/>
        <v>35000000000000</v>
      </c>
      <c r="K623">
        <f t="shared" si="162"/>
        <v>350000000000</v>
      </c>
      <c r="L623">
        <f t="shared" si="163"/>
        <v>3500000000</v>
      </c>
      <c r="M623">
        <f t="shared" si="164"/>
        <v>35000000</v>
      </c>
      <c r="N623">
        <f t="shared" si="165"/>
        <v>350000</v>
      </c>
      <c r="O623">
        <f t="shared" si="166"/>
        <v>3500</v>
      </c>
      <c r="P623">
        <f t="shared" si="167"/>
        <v>35</v>
      </c>
      <c r="Q623" s="33">
        <f t="shared" si="158"/>
        <v>135353535353535</v>
      </c>
      <c r="R623" s="30" t="str">
        <f t="shared" si="168"/>
        <v/>
      </c>
      <c r="S623" s="30" t="str">
        <f t="shared" si="159"/>
        <v/>
      </c>
      <c r="T623" s="30" t="str">
        <f t="shared" si="160"/>
        <v/>
      </c>
      <c r="U623" s="30" t="str">
        <f t="shared" si="161"/>
        <v/>
      </c>
      <c r="V623" s="30"/>
      <c r="W623" s="8">
        <v>417</v>
      </c>
      <c r="AE623" s="33"/>
    </row>
    <row r="624" spans="1:31" s="8" customFormat="1" x14ac:dyDescent="0.25">
      <c r="A624" s="30">
        <f t="shared" si="156"/>
        <v>0</v>
      </c>
      <c r="B624" s="30" t="str">
        <f>IF('PASTE DATA HERE'!$I120="","",'PASTE DATA HERE'!F120)</f>
        <v/>
      </c>
      <c r="C624" s="30" t="str">
        <f>IF('PASTE DATA HERE'!$I120="","",'PASTE DATA HERE'!G120)</f>
        <v/>
      </c>
      <c r="D624" s="30" t="str">
        <f>IF('PASTE DATA HERE'!$I120="","",'PASTE DATA HERE'!H120)</f>
        <v/>
      </c>
      <c r="E624" s="30" t="str">
        <f>IF('PASTE DATA HERE'!$I120="","",'PASTE DATA HERE'!I120)</f>
        <v/>
      </c>
      <c r="F624" s="30"/>
      <c r="G624" s="30"/>
      <c r="H624" s="30">
        <v>118</v>
      </c>
      <c r="I624" s="30" t="str">
        <f t="shared" si="157"/>
        <v>ZZZZZZZZZ</v>
      </c>
      <c r="J624">
        <f t="shared" si="155"/>
        <v>35000000000000</v>
      </c>
      <c r="K624">
        <f t="shared" si="162"/>
        <v>350000000000</v>
      </c>
      <c r="L624">
        <f t="shared" si="163"/>
        <v>3500000000</v>
      </c>
      <c r="M624">
        <f t="shared" si="164"/>
        <v>35000000</v>
      </c>
      <c r="N624">
        <f t="shared" si="165"/>
        <v>350000</v>
      </c>
      <c r="O624">
        <f t="shared" si="166"/>
        <v>3500</v>
      </c>
      <c r="P624">
        <f t="shared" si="167"/>
        <v>35</v>
      </c>
      <c r="Q624" s="33">
        <f t="shared" si="158"/>
        <v>135353535353535</v>
      </c>
      <c r="R624" s="30" t="str">
        <f t="shared" si="168"/>
        <v/>
      </c>
      <c r="S624" s="30" t="str">
        <f t="shared" si="159"/>
        <v/>
      </c>
      <c r="T624" s="30" t="str">
        <f t="shared" si="160"/>
        <v/>
      </c>
      <c r="U624" s="30" t="str">
        <f t="shared" si="161"/>
        <v/>
      </c>
      <c r="V624" s="30"/>
      <c r="W624" s="8">
        <v>418</v>
      </c>
      <c r="AE624" s="33"/>
    </row>
    <row r="625" spans="1:31" s="8" customFormat="1" x14ac:dyDescent="0.25">
      <c r="A625" s="30">
        <f t="shared" si="156"/>
        <v>0</v>
      </c>
      <c r="B625" s="30" t="str">
        <f>IF('PASTE DATA HERE'!$I121="","",'PASTE DATA HERE'!F121)</f>
        <v/>
      </c>
      <c r="C625" s="30" t="str">
        <f>IF('PASTE DATA HERE'!$I121="","",'PASTE DATA HERE'!G121)</f>
        <v/>
      </c>
      <c r="D625" s="30" t="str">
        <f>IF('PASTE DATA HERE'!$I121="","",'PASTE DATA HERE'!H121)</f>
        <v/>
      </c>
      <c r="E625" s="30" t="str">
        <f>IF('PASTE DATA HERE'!$I121="","",'PASTE DATA HERE'!I121)</f>
        <v/>
      </c>
      <c r="F625" s="30"/>
      <c r="G625" s="30"/>
      <c r="H625" s="30">
        <v>119</v>
      </c>
      <c r="I625" s="30" t="str">
        <f t="shared" si="157"/>
        <v>ZZZZZZZZZ</v>
      </c>
      <c r="J625">
        <f t="shared" si="155"/>
        <v>35000000000000</v>
      </c>
      <c r="K625">
        <f t="shared" si="162"/>
        <v>350000000000</v>
      </c>
      <c r="L625">
        <f t="shared" si="163"/>
        <v>3500000000</v>
      </c>
      <c r="M625">
        <f t="shared" si="164"/>
        <v>35000000</v>
      </c>
      <c r="N625">
        <f t="shared" si="165"/>
        <v>350000</v>
      </c>
      <c r="O625">
        <f t="shared" si="166"/>
        <v>3500</v>
      </c>
      <c r="P625">
        <f t="shared" si="167"/>
        <v>35</v>
      </c>
      <c r="Q625" s="33">
        <f t="shared" si="158"/>
        <v>135353535353535</v>
      </c>
      <c r="R625" s="30" t="str">
        <f t="shared" si="168"/>
        <v/>
      </c>
      <c r="S625" s="30" t="str">
        <f t="shared" si="159"/>
        <v/>
      </c>
      <c r="T625" s="30" t="str">
        <f t="shared" si="160"/>
        <v/>
      </c>
      <c r="U625" s="30" t="str">
        <f t="shared" si="161"/>
        <v/>
      </c>
      <c r="V625" s="30"/>
      <c r="W625" s="8">
        <v>419</v>
      </c>
      <c r="AE625" s="33"/>
    </row>
    <row r="626" spans="1:31" s="8" customFormat="1" x14ac:dyDescent="0.25">
      <c r="A626" s="30">
        <f t="shared" si="156"/>
        <v>0</v>
      </c>
      <c r="B626" s="30" t="str">
        <f>IF('PASTE DATA HERE'!$I122="","",'PASTE DATA HERE'!F122)</f>
        <v/>
      </c>
      <c r="C626" s="30" t="str">
        <f>IF('PASTE DATA HERE'!$I122="","",'PASTE DATA HERE'!G122)</f>
        <v/>
      </c>
      <c r="D626" s="30" t="str">
        <f>IF('PASTE DATA HERE'!$I122="","",'PASTE DATA HERE'!H122)</f>
        <v/>
      </c>
      <c r="E626" s="30" t="str">
        <f>IF('PASTE DATA HERE'!$I122="","",'PASTE DATA HERE'!I122)</f>
        <v/>
      </c>
      <c r="F626" s="30"/>
      <c r="G626" s="30"/>
      <c r="H626" s="30">
        <v>120</v>
      </c>
      <c r="I626" s="30" t="str">
        <f t="shared" si="157"/>
        <v>ZZZZZZZZZ</v>
      </c>
      <c r="J626">
        <f t="shared" si="155"/>
        <v>35000000000000</v>
      </c>
      <c r="K626">
        <f t="shared" si="162"/>
        <v>350000000000</v>
      </c>
      <c r="L626">
        <f t="shared" si="163"/>
        <v>3500000000</v>
      </c>
      <c r="M626">
        <f t="shared" si="164"/>
        <v>35000000</v>
      </c>
      <c r="N626">
        <f t="shared" si="165"/>
        <v>350000</v>
      </c>
      <c r="O626">
        <f t="shared" si="166"/>
        <v>3500</v>
      </c>
      <c r="P626">
        <f t="shared" si="167"/>
        <v>35</v>
      </c>
      <c r="Q626" s="33">
        <f t="shared" si="158"/>
        <v>135353535353535</v>
      </c>
      <c r="R626" s="30" t="str">
        <f t="shared" si="168"/>
        <v/>
      </c>
      <c r="S626" s="30" t="str">
        <f t="shared" si="159"/>
        <v/>
      </c>
      <c r="T626" s="30" t="str">
        <f t="shared" si="160"/>
        <v/>
      </c>
      <c r="U626" s="30" t="str">
        <f t="shared" si="161"/>
        <v/>
      </c>
      <c r="V626" s="30"/>
      <c r="W626" s="8">
        <v>420</v>
      </c>
      <c r="AE626" s="33"/>
    </row>
    <row r="627" spans="1:31" s="8" customFormat="1" x14ac:dyDescent="0.25">
      <c r="A627" s="30">
        <f t="shared" si="156"/>
        <v>0</v>
      </c>
      <c r="B627" s="30" t="str">
        <f>IF('PASTE DATA HERE'!$I123="","",'PASTE DATA HERE'!F123)</f>
        <v/>
      </c>
      <c r="C627" s="30" t="str">
        <f>IF('PASTE DATA HERE'!$I123="","",'PASTE DATA HERE'!G123)</f>
        <v/>
      </c>
      <c r="D627" s="30" t="str">
        <f>IF('PASTE DATA HERE'!$I123="","",'PASTE DATA HERE'!H123)</f>
        <v/>
      </c>
      <c r="E627" s="30" t="str">
        <f>IF('PASTE DATA HERE'!$I123="","",'PASTE DATA HERE'!I123)</f>
        <v/>
      </c>
      <c r="F627" s="30"/>
      <c r="G627" s="30"/>
      <c r="H627" s="30">
        <v>121</v>
      </c>
      <c r="I627" s="30" t="str">
        <f t="shared" si="157"/>
        <v>ZZZZZZZZZ</v>
      </c>
      <c r="J627">
        <f t="shared" si="155"/>
        <v>35000000000000</v>
      </c>
      <c r="K627">
        <f t="shared" si="162"/>
        <v>350000000000</v>
      </c>
      <c r="L627">
        <f t="shared" si="163"/>
        <v>3500000000</v>
      </c>
      <c r="M627">
        <f t="shared" si="164"/>
        <v>35000000</v>
      </c>
      <c r="N627">
        <f t="shared" si="165"/>
        <v>350000</v>
      </c>
      <c r="O627">
        <f t="shared" si="166"/>
        <v>3500</v>
      </c>
      <c r="P627">
        <f t="shared" si="167"/>
        <v>35</v>
      </c>
      <c r="Q627" s="33">
        <f t="shared" si="158"/>
        <v>135353535353535</v>
      </c>
      <c r="R627" s="30" t="str">
        <f t="shared" si="168"/>
        <v/>
      </c>
      <c r="S627" s="30" t="str">
        <f t="shared" si="159"/>
        <v/>
      </c>
      <c r="T627" s="30" t="str">
        <f t="shared" si="160"/>
        <v/>
      </c>
      <c r="U627" s="30" t="str">
        <f t="shared" si="161"/>
        <v/>
      </c>
      <c r="V627" s="30"/>
      <c r="W627" s="8">
        <v>421</v>
      </c>
      <c r="AE627" s="33"/>
    </row>
    <row r="628" spans="1:31" s="8" customFormat="1" x14ac:dyDescent="0.25">
      <c r="A628" s="30">
        <f t="shared" si="156"/>
        <v>0</v>
      </c>
      <c r="B628" s="30" t="str">
        <f>IF('PASTE DATA HERE'!$I124="","",'PASTE DATA HERE'!F124)</f>
        <v/>
      </c>
      <c r="C628" s="30" t="str">
        <f>IF('PASTE DATA HERE'!$I124="","",'PASTE DATA HERE'!G124)</f>
        <v/>
      </c>
      <c r="D628" s="30" t="str">
        <f>IF('PASTE DATA HERE'!$I124="","",'PASTE DATA HERE'!H124)</f>
        <v/>
      </c>
      <c r="E628" s="30" t="str">
        <f>IF('PASTE DATA HERE'!$I124="","",'PASTE DATA HERE'!I124)</f>
        <v/>
      </c>
      <c r="F628" s="30"/>
      <c r="G628" s="30"/>
      <c r="H628" s="30">
        <v>122</v>
      </c>
      <c r="I628" s="30" t="str">
        <f t="shared" si="157"/>
        <v>ZZZZZZZZZ</v>
      </c>
      <c r="J628">
        <f t="shared" si="155"/>
        <v>35000000000000</v>
      </c>
      <c r="K628">
        <f t="shared" si="162"/>
        <v>350000000000</v>
      </c>
      <c r="L628">
        <f t="shared" si="163"/>
        <v>3500000000</v>
      </c>
      <c r="M628">
        <f t="shared" si="164"/>
        <v>35000000</v>
      </c>
      <c r="N628">
        <f t="shared" si="165"/>
        <v>350000</v>
      </c>
      <c r="O628">
        <f t="shared" si="166"/>
        <v>3500</v>
      </c>
      <c r="P628">
        <f t="shared" si="167"/>
        <v>35</v>
      </c>
      <c r="Q628" s="33">
        <f t="shared" si="158"/>
        <v>135353535353535</v>
      </c>
      <c r="R628" s="30" t="str">
        <f t="shared" si="168"/>
        <v/>
      </c>
      <c r="S628" s="30" t="str">
        <f t="shared" si="159"/>
        <v/>
      </c>
      <c r="T628" s="30" t="str">
        <f t="shared" si="160"/>
        <v/>
      </c>
      <c r="U628" s="30" t="str">
        <f t="shared" si="161"/>
        <v/>
      </c>
      <c r="V628" s="30"/>
      <c r="W628" s="8">
        <v>422</v>
      </c>
      <c r="AE628" s="33"/>
    </row>
    <row r="629" spans="1:31" s="8" customFormat="1" x14ac:dyDescent="0.25">
      <c r="A629" s="30">
        <f t="shared" si="156"/>
        <v>0</v>
      </c>
      <c r="B629" s="30" t="str">
        <f>IF('PASTE DATA HERE'!$I125="","",'PASTE DATA HERE'!F125)</f>
        <v/>
      </c>
      <c r="C629" s="30" t="str">
        <f>IF('PASTE DATA HERE'!$I125="","",'PASTE DATA HERE'!G125)</f>
        <v/>
      </c>
      <c r="D629" s="30" t="str">
        <f>IF('PASTE DATA HERE'!$I125="","",'PASTE DATA HERE'!H125)</f>
        <v/>
      </c>
      <c r="E629" s="30" t="str">
        <f>IF('PASTE DATA HERE'!$I125="","",'PASTE DATA HERE'!I125)</f>
        <v/>
      </c>
      <c r="F629" s="30"/>
      <c r="G629" s="30"/>
      <c r="H629" s="30">
        <v>123</v>
      </c>
      <c r="I629" s="30" t="str">
        <f t="shared" si="157"/>
        <v>ZZZZZZZZZ</v>
      </c>
      <c r="J629">
        <f t="shared" si="155"/>
        <v>35000000000000</v>
      </c>
      <c r="K629">
        <f t="shared" si="162"/>
        <v>350000000000</v>
      </c>
      <c r="L629">
        <f t="shared" si="163"/>
        <v>3500000000</v>
      </c>
      <c r="M629">
        <f t="shared" si="164"/>
        <v>35000000</v>
      </c>
      <c r="N629">
        <f t="shared" si="165"/>
        <v>350000</v>
      </c>
      <c r="O629">
        <f t="shared" si="166"/>
        <v>3500</v>
      </c>
      <c r="P629">
        <f t="shared" si="167"/>
        <v>35</v>
      </c>
      <c r="Q629" s="33">
        <f t="shared" si="158"/>
        <v>135353535353535</v>
      </c>
      <c r="R629" s="30" t="str">
        <f t="shared" si="168"/>
        <v/>
      </c>
      <c r="S629" s="30" t="str">
        <f t="shared" si="159"/>
        <v/>
      </c>
      <c r="T629" s="30" t="str">
        <f t="shared" si="160"/>
        <v/>
      </c>
      <c r="U629" s="30" t="str">
        <f t="shared" si="161"/>
        <v/>
      </c>
      <c r="V629" s="30"/>
      <c r="W629" s="8">
        <v>423</v>
      </c>
      <c r="AE629" s="33"/>
    </row>
    <row r="630" spans="1:31" s="8" customFormat="1" x14ac:dyDescent="0.25">
      <c r="A630" s="30">
        <f t="shared" si="156"/>
        <v>0</v>
      </c>
      <c r="B630" s="30" t="str">
        <f>IF('PASTE DATA HERE'!$I126="","",'PASTE DATA HERE'!F126)</f>
        <v/>
      </c>
      <c r="C630" s="30" t="str">
        <f>IF('PASTE DATA HERE'!$I126="","",'PASTE DATA HERE'!G126)</f>
        <v/>
      </c>
      <c r="D630" s="30" t="str">
        <f>IF('PASTE DATA HERE'!$I126="","",'PASTE DATA HERE'!H126)</f>
        <v/>
      </c>
      <c r="E630" s="30" t="str">
        <f>IF('PASTE DATA HERE'!$I126="","",'PASTE DATA HERE'!I126)</f>
        <v/>
      </c>
      <c r="F630" s="30"/>
      <c r="G630" s="30"/>
      <c r="H630" s="30">
        <v>124</v>
      </c>
      <c r="I630" s="30" t="str">
        <f t="shared" si="157"/>
        <v>ZZZZZZZZZ</v>
      </c>
      <c r="J630">
        <f t="shared" si="155"/>
        <v>35000000000000</v>
      </c>
      <c r="K630">
        <f t="shared" si="162"/>
        <v>350000000000</v>
      </c>
      <c r="L630">
        <f t="shared" si="163"/>
        <v>3500000000</v>
      </c>
      <c r="M630">
        <f t="shared" si="164"/>
        <v>35000000</v>
      </c>
      <c r="N630">
        <f t="shared" si="165"/>
        <v>350000</v>
      </c>
      <c r="O630">
        <f t="shared" si="166"/>
        <v>3500</v>
      </c>
      <c r="P630">
        <f t="shared" si="167"/>
        <v>35</v>
      </c>
      <c r="Q630" s="33">
        <f t="shared" si="158"/>
        <v>135353535353535</v>
      </c>
      <c r="R630" s="30" t="str">
        <f t="shared" si="168"/>
        <v/>
      </c>
      <c r="S630" s="30" t="str">
        <f t="shared" si="159"/>
        <v/>
      </c>
      <c r="T630" s="30" t="str">
        <f t="shared" si="160"/>
        <v/>
      </c>
      <c r="U630" s="30" t="str">
        <f t="shared" si="161"/>
        <v/>
      </c>
      <c r="V630" s="30"/>
      <c r="W630" s="8">
        <v>424</v>
      </c>
      <c r="AE630" s="33"/>
    </row>
    <row r="631" spans="1:31" s="8" customFormat="1" x14ac:dyDescent="0.25">
      <c r="A631" s="30">
        <f t="shared" si="156"/>
        <v>0</v>
      </c>
      <c r="B631" s="30" t="str">
        <f>IF('PASTE DATA HERE'!$I127="","",'PASTE DATA HERE'!F127)</f>
        <v/>
      </c>
      <c r="C631" s="30" t="str">
        <f>IF('PASTE DATA HERE'!$I127="","",'PASTE DATA HERE'!G127)</f>
        <v/>
      </c>
      <c r="D631" s="30" t="str">
        <f>IF('PASTE DATA HERE'!$I127="","",'PASTE DATA HERE'!H127)</f>
        <v/>
      </c>
      <c r="E631" s="30" t="str">
        <f>IF('PASTE DATA HERE'!$I127="","",'PASTE DATA HERE'!I127)</f>
        <v/>
      </c>
      <c r="F631" s="30"/>
      <c r="G631" s="30"/>
      <c r="H631" s="30">
        <v>125</v>
      </c>
      <c r="I631" s="30" t="str">
        <f t="shared" si="157"/>
        <v>ZZZZZZZZZ</v>
      </c>
      <c r="J631">
        <f t="shared" si="155"/>
        <v>35000000000000</v>
      </c>
      <c r="K631">
        <f t="shared" si="162"/>
        <v>350000000000</v>
      </c>
      <c r="L631">
        <f t="shared" si="163"/>
        <v>3500000000</v>
      </c>
      <c r="M631">
        <f t="shared" si="164"/>
        <v>35000000</v>
      </c>
      <c r="N631">
        <f t="shared" si="165"/>
        <v>350000</v>
      </c>
      <c r="O631">
        <f t="shared" si="166"/>
        <v>3500</v>
      </c>
      <c r="P631">
        <f t="shared" si="167"/>
        <v>35</v>
      </c>
      <c r="Q631" s="33">
        <f t="shared" si="158"/>
        <v>135353535353535</v>
      </c>
      <c r="R631" s="30" t="str">
        <f t="shared" si="168"/>
        <v/>
      </c>
      <c r="S631" s="30" t="str">
        <f t="shared" si="159"/>
        <v/>
      </c>
      <c r="T631" s="30" t="str">
        <f t="shared" si="160"/>
        <v/>
      </c>
      <c r="U631" s="30" t="str">
        <f t="shared" si="161"/>
        <v/>
      </c>
      <c r="V631" s="30"/>
      <c r="W631" s="8">
        <v>425</v>
      </c>
      <c r="AE631" s="33"/>
    </row>
    <row r="632" spans="1:31" s="8" customFormat="1" x14ac:dyDescent="0.25">
      <c r="A632" s="30">
        <f t="shared" si="156"/>
        <v>0</v>
      </c>
      <c r="B632" s="30" t="str">
        <f>IF('PASTE DATA HERE'!$I128="","",'PASTE DATA HERE'!F128)</f>
        <v/>
      </c>
      <c r="C632" s="30" t="str">
        <f>IF('PASTE DATA HERE'!$I128="","",'PASTE DATA HERE'!G128)</f>
        <v/>
      </c>
      <c r="D632" s="30" t="str">
        <f>IF('PASTE DATA HERE'!$I128="","",'PASTE DATA HERE'!H128)</f>
        <v/>
      </c>
      <c r="E632" s="30" t="str">
        <f>IF('PASTE DATA HERE'!$I128="","",'PASTE DATA HERE'!I128)</f>
        <v/>
      </c>
      <c r="F632" s="30"/>
      <c r="G632" s="30"/>
      <c r="H632" s="30">
        <v>126</v>
      </c>
      <c r="I632" s="30" t="str">
        <f t="shared" si="157"/>
        <v>ZZZZZZZZZ</v>
      </c>
      <c r="J632">
        <f t="shared" si="155"/>
        <v>35000000000000</v>
      </c>
      <c r="K632">
        <f t="shared" si="162"/>
        <v>350000000000</v>
      </c>
      <c r="L632">
        <f t="shared" si="163"/>
        <v>3500000000</v>
      </c>
      <c r="M632">
        <f t="shared" si="164"/>
        <v>35000000</v>
      </c>
      <c r="N632">
        <f t="shared" si="165"/>
        <v>350000</v>
      </c>
      <c r="O632">
        <f t="shared" si="166"/>
        <v>3500</v>
      </c>
      <c r="P632">
        <f t="shared" si="167"/>
        <v>35</v>
      </c>
      <c r="Q632" s="33">
        <f t="shared" si="158"/>
        <v>135353535353535</v>
      </c>
      <c r="R632" s="30" t="str">
        <f t="shared" si="168"/>
        <v/>
      </c>
      <c r="S632" s="30" t="str">
        <f t="shared" si="159"/>
        <v/>
      </c>
      <c r="T632" s="30" t="str">
        <f t="shared" si="160"/>
        <v/>
      </c>
      <c r="U632" s="30" t="str">
        <f t="shared" si="161"/>
        <v/>
      </c>
      <c r="V632" s="30"/>
      <c r="W632" s="8">
        <v>426</v>
      </c>
      <c r="AE632" s="33"/>
    </row>
    <row r="633" spans="1:31" s="8" customFormat="1" x14ac:dyDescent="0.25">
      <c r="A633" s="30">
        <f t="shared" si="156"/>
        <v>0</v>
      </c>
      <c r="B633" s="30" t="str">
        <f>IF('PASTE DATA HERE'!$I129="","",'PASTE DATA HERE'!F129)</f>
        <v/>
      </c>
      <c r="C633" s="30" t="str">
        <f>IF('PASTE DATA HERE'!$I129="","",'PASTE DATA HERE'!G129)</f>
        <v/>
      </c>
      <c r="D633" s="30" t="str">
        <f>IF('PASTE DATA HERE'!$I129="","",'PASTE DATA HERE'!H129)</f>
        <v/>
      </c>
      <c r="E633" s="30" t="str">
        <f>IF('PASTE DATA HERE'!$I129="","",'PASTE DATA HERE'!I129)</f>
        <v/>
      </c>
      <c r="F633" s="30"/>
      <c r="G633" s="30"/>
      <c r="H633" s="30">
        <v>127</v>
      </c>
      <c r="I633" s="30" t="str">
        <f t="shared" si="157"/>
        <v>ZZZZZZZZZ</v>
      </c>
      <c r="J633">
        <f t="shared" si="155"/>
        <v>35000000000000</v>
      </c>
      <c r="K633">
        <f t="shared" si="162"/>
        <v>350000000000</v>
      </c>
      <c r="L633">
        <f t="shared" si="163"/>
        <v>3500000000</v>
      </c>
      <c r="M633">
        <f t="shared" si="164"/>
        <v>35000000</v>
      </c>
      <c r="N633">
        <f t="shared" si="165"/>
        <v>350000</v>
      </c>
      <c r="O633">
        <f t="shared" si="166"/>
        <v>3500</v>
      </c>
      <c r="P633">
        <f t="shared" si="167"/>
        <v>35</v>
      </c>
      <c r="Q633" s="33">
        <f t="shared" si="158"/>
        <v>135353535353535</v>
      </c>
      <c r="R633" s="30" t="str">
        <f t="shared" si="168"/>
        <v/>
      </c>
      <c r="S633" s="30" t="str">
        <f t="shared" si="159"/>
        <v/>
      </c>
      <c r="T633" s="30" t="str">
        <f t="shared" si="160"/>
        <v/>
      </c>
      <c r="U633" s="30" t="str">
        <f t="shared" si="161"/>
        <v/>
      </c>
      <c r="V633" s="30"/>
      <c r="W633" s="8">
        <v>427</v>
      </c>
      <c r="AE633" s="33"/>
    </row>
    <row r="634" spans="1:31" s="8" customFormat="1" x14ac:dyDescent="0.25">
      <c r="A634" s="30">
        <f t="shared" si="156"/>
        <v>0</v>
      </c>
      <c r="B634" s="30" t="str">
        <f>IF('PASTE DATA HERE'!$I130="","",'PASTE DATA HERE'!F130)</f>
        <v/>
      </c>
      <c r="C634" s="30" t="str">
        <f>IF('PASTE DATA HERE'!$I130="","",'PASTE DATA HERE'!G130)</f>
        <v/>
      </c>
      <c r="D634" s="30" t="str">
        <f>IF('PASTE DATA HERE'!$I130="","",'PASTE DATA HERE'!H130)</f>
        <v/>
      </c>
      <c r="E634" s="30" t="str">
        <f>IF('PASTE DATA HERE'!$I130="","",'PASTE DATA HERE'!I130)</f>
        <v/>
      </c>
      <c r="F634" s="30"/>
      <c r="G634" s="30"/>
      <c r="H634" s="30">
        <v>128</v>
      </c>
      <c r="I634" s="30" t="str">
        <f t="shared" si="157"/>
        <v>ZZZZZZZZZ</v>
      </c>
      <c r="J634">
        <f t="shared" si="155"/>
        <v>35000000000000</v>
      </c>
      <c r="K634">
        <f t="shared" si="162"/>
        <v>350000000000</v>
      </c>
      <c r="L634">
        <f t="shared" si="163"/>
        <v>3500000000</v>
      </c>
      <c r="M634">
        <f t="shared" si="164"/>
        <v>35000000</v>
      </c>
      <c r="N634">
        <f t="shared" si="165"/>
        <v>350000</v>
      </c>
      <c r="O634">
        <f t="shared" si="166"/>
        <v>3500</v>
      </c>
      <c r="P634">
        <f t="shared" si="167"/>
        <v>35</v>
      </c>
      <c r="Q634" s="33">
        <f t="shared" si="158"/>
        <v>135353535353535</v>
      </c>
      <c r="R634" s="30" t="str">
        <f t="shared" si="168"/>
        <v/>
      </c>
      <c r="S634" s="30" t="str">
        <f t="shared" si="159"/>
        <v/>
      </c>
      <c r="T634" s="30" t="str">
        <f t="shared" si="160"/>
        <v/>
      </c>
      <c r="U634" s="30" t="str">
        <f t="shared" si="161"/>
        <v/>
      </c>
      <c r="V634" s="30"/>
      <c r="W634" s="8">
        <v>428</v>
      </c>
      <c r="AE634" s="33"/>
    </row>
    <row r="635" spans="1:31" s="8" customFormat="1" x14ac:dyDescent="0.25">
      <c r="A635" s="30">
        <f t="shared" si="156"/>
        <v>0</v>
      </c>
      <c r="B635" s="30" t="str">
        <f>IF('PASTE DATA HERE'!$I131="","",'PASTE DATA HERE'!F131)</f>
        <v/>
      </c>
      <c r="C635" s="30" t="str">
        <f>IF('PASTE DATA HERE'!$I131="","",'PASTE DATA HERE'!G131)</f>
        <v/>
      </c>
      <c r="D635" s="30" t="str">
        <f>IF('PASTE DATA HERE'!$I131="","",'PASTE DATA HERE'!H131)</f>
        <v/>
      </c>
      <c r="E635" s="30" t="str">
        <f>IF('PASTE DATA HERE'!$I131="","",'PASTE DATA HERE'!I131)</f>
        <v/>
      </c>
      <c r="F635" s="30"/>
      <c r="G635" s="30"/>
      <c r="H635" s="30">
        <v>129</v>
      </c>
      <c r="I635" s="30" t="str">
        <f t="shared" si="157"/>
        <v>ZZZZZZZZZ</v>
      </c>
      <c r="J635">
        <f t="shared" ref="J635:J698" si="169">IF(LEN(I635)&gt;6,VLOOKUP(LEFT(RIGHT($I635,7)),$AK$202:$AM$237,2,FALSE)*10^12,0)</f>
        <v>35000000000000</v>
      </c>
      <c r="K635">
        <f t="shared" si="162"/>
        <v>350000000000</v>
      </c>
      <c r="L635">
        <f t="shared" si="163"/>
        <v>3500000000</v>
      </c>
      <c r="M635">
        <f t="shared" si="164"/>
        <v>35000000</v>
      </c>
      <c r="N635">
        <f t="shared" si="165"/>
        <v>350000</v>
      </c>
      <c r="O635">
        <f t="shared" si="166"/>
        <v>3500</v>
      </c>
      <c r="P635">
        <f t="shared" si="167"/>
        <v>35</v>
      </c>
      <c r="Q635" s="33">
        <f t="shared" si="158"/>
        <v>135353535353535</v>
      </c>
      <c r="R635" s="30" t="str">
        <f t="shared" si="168"/>
        <v/>
      </c>
      <c r="S635" s="30" t="str">
        <f t="shared" si="159"/>
        <v/>
      </c>
      <c r="T635" s="30" t="str">
        <f t="shared" si="160"/>
        <v/>
      </c>
      <c r="U635" s="30" t="str">
        <f t="shared" si="161"/>
        <v/>
      </c>
      <c r="V635" s="30"/>
      <c r="W635" s="8">
        <v>429</v>
      </c>
      <c r="AE635" s="33"/>
    </row>
    <row r="636" spans="1:31" s="8" customFormat="1" x14ac:dyDescent="0.25">
      <c r="A636" s="30">
        <f t="shared" ref="A636:A699" si="170">IF(B636="",A635,A635+1)</f>
        <v>0</v>
      </c>
      <c r="B636" s="30" t="str">
        <f>IF('PASTE DATA HERE'!$I132="","",'PASTE DATA HERE'!F132)</f>
        <v/>
      </c>
      <c r="C636" s="30" t="str">
        <f>IF('PASTE DATA HERE'!$I132="","",'PASTE DATA HERE'!G132)</f>
        <v/>
      </c>
      <c r="D636" s="30" t="str">
        <f>IF('PASTE DATA HERE'!$I132="","",'PASTE DATA HERE'!H132)</f>
        <v/>
      </c>
      <c r="E636" s="30" t="str">
        <f>IF('PASTE DATA HERE'!$I132="","",'PASTE DATA HERE'!I132)</f>
        <v/>
      </c>
      <c r="F636" s="30"/>
      <c r="G636" s="30"/>
      <c r="H636" s="30">
        <v>130</v>
      </c>
      <c r="I636" s="30" t="str">
        <f t="shared" ref="I636:I699" si="171">IFERROR(VLOOKUP($H636,$A$507:$E$807,2,FALSE),"ZZZZZZZZZ")</f>
        <v>ZZZZZZZZZ</v>
      </c>
      <c r="J636">
        <f t="shared" si="169"/>
        <v>35000000000000</v>
      </c>
      <c r="K636">
        <f t="shared" si="162"/>
        <v>350000000000</v>
      </c>
      <c r="L636">
        <f t="shared" si="163"/>
        <v>3500000000</v>
      </c>
      <c r="M636">
        <f t="shared" si="164"/>
        <v>35000000</v>
      </c>
      <c r="N636">
        <f t="shared" si="165"/>
        <v>350000</v>
      </c>
      <c r="O636">
        <f t="shared" si="166"/>
        <v>3500</v>
      </c>
      <c r="P636">
        <f t="shared" si="167"/>
        <v>35</v>
      </c>
      <c r="Q636" s="33">
        <f t="shared" ref="Q636:Q699" si="172">SUM(J636:P636)+10^14</f>
        <v>135353535353535</v>
      </c>
      <c r="R636" s="30" t="str">
        <f t="shared" si="168"/>
        <v/>
      </c>
      <c r="S636" s="30" t="str">
        <f t="shared" ref="S636:S699" si="173">IFERROR(VLOOKUP($H636,$A$507:$E$807,3,FALSE),"")</f>
        <v/>
      </c>
      <c r="T636" s="30" t="str">
        <f t="shared" ref="T636:T699" si="174">IFERROR(VLOOKUP($H636,$A$507:$E$807,4,FALSE),"")</f>
        <v/>
      </c>
      <c r="U636" s="30" t="str">
        <f t="shared" ref="U636:U699" si="175">IFERROR(VLOOKUP($H636,$A$507:$E$807,5,FALSE),"")</f>
        <v/>
      </c>
      <c r="V636" s="30"/>
      <c r="W636" s="8">
        <v>430</v>
      </c>
      <c r="AE636" s="33"/>
    </row>
    <row r="637" spans="1:31" s="8" customFormat="1" x14ac:dyDescent="0.25">
      <c r="A637" s="30">
        <f t="shared" si="170"/>
        <v>0</v>
      </c>
      <c r="B637" s="30" t="str">
        <f>IF('PASTE DATA HERE'!$I133="","",'PASTE DATA HERE'!F133)</f>
        <v/>
      </c>
      <c r="C637" s="30" t="str">
        <f>IF('PASTE DATA HERE'!$I133="","",'PASTE DATA HERE'!G133)</f>
        <v/>
      </c>
      <c r="D637" s="30" t="str">
        <f>IF('PASTE DATA HERE'!$I133="","",'PASTE DATA HERE'!H133)</f>
        <v/>
      </c>
      <c r="E637" s="30" t="str">
        <f>IF('PASTE DATA HERE'!$I133="","",'PASTE DATA HERE'!I133)</f>
        <v/>
      </c>
      <c r="F637" s="30"/>
      <c r="G637" s="30"/>
      <c r="H637" s="30">
        <v>131</v>
      </c>
      <c r="I637" s="30" t="str">
        <f t="shared" si="171"/>
        <v>ZZZZZZZZZ</v>
      </c>
      <c r="J637">
        <f t="shared" si="169"/>
        <v>35000000000000</v>
      </c>
      <c r="K637">
        <f t="shared" ref="K637:K700" si="176">IF(LEN(I637)&gt;5,VLOOKUP(LEFT(RIGHT($I637,6)),$AK$202:$AM$237,2,FALSE)*10^10,0)</f>
        <v>350000000000</v>
      </c>
      <c r="L637">
        <f t="shared" ref="L637:L700" si="177">IF(LEN(I637)&gt;4,VLOOKUP(LEFT(RIGHT($I637,5)),$AK$202:$AM$237,2,FALSE)*10^8,0)</f>
        <v>3500000000</v>
      </c>
      <c r="M637">
        <f t="shared" ref="M637:M700" si="178">IF(LEN(I637)&gt;3,VLOOKUP(LEFT(RIGHT($I637,4)),$AK$202:$AM$237,2,FALSE)*10^6,0)</f>
        <v>35000000</v>
      </c>
      <c r="N637">
        <f t="shared" ref="N637:N700" si="179">IF(LEN(I637)&gt;2,VLOOKUP(LEFT(RIGHT($I637,3)),$AK$202:$AM$237,2,FALSE)*10^4,0)</f>
        <v>350000</v>
      </c>
      <c r="O637">
        <f t="shared" ref="O637:O700" si="180">IF(LEN(I637)&gt;1,VLOOKUP(LEFT(RIGHT($I637,2)),$AK$202:$AM$237,2,FALSE)*10^2,0)</f>
        <v>3500</v>
      </c>
      <c r="P637">
        <f t="shared" ref="P637:P700" si="181">IF(LEN(I637)&gt;0,VLOOKUP(LEFT(RIGHT($I637,1)),$AK$202:$AM$237,2,FALSE),0)</f>
        <v>35</v>
      </c>
      <c r="Q637" s="33">
        <f t="shared" si="172"/>
        <v>135353535353535</v>
      </c>
      <c r="R637" s="30" t="str">
        <f t="shared" ref="R637:R700" si="182">IFERROR(VLOOKUP($H637,$A$507:$E$807,2,FALSE),"")</f>
        <v/>
      </c>
      <c r="S637" s="30" t="str">
        <f t="shared" si="173"/>
        <v/>
      </c>
      <c r="T637" s="30" t="str">
        <f t="shared" si="174"/>
        <v/>
      </c>
      <c r="U637" s="30" t="str">
        <f t="shared" si="175"/>
        <v/>
      </c>
      <c r="V637" s="30"/>
      <c r="W637" s="8">
        <v>431</v>
      </c>
      <c r="AE637" s="33"/>
    </row>
    <row r="638" spans="1:31" s="8" customFormat="1" x14ac:dyDescent="0.25">
      <c r="A638" s="30">
        <f t="shared" si="170"/>
        <v>0</v>
      </c>
      <c r="B638" s="30" t="str">
        <f>IF('PASTE DATA HERE'!$I134="","",'PASTE DATA HERE'!F134)</f>
        <v/>
      </c>
      <c r="C638" s="30" t="str">
        <f>IF('PASTE DATA HERE'!$I134="","",'PASTE DATA HERE'!G134)</f>
        <v/>
      </c>
      <c r="D638" s="30" t="str">
        <f>IF('PASTE DATA HERE'!$I134="","",'PASTE DATA HERE'!H134)</f>
        <v/>
      </c>
      <c r="E638" s="30" t="str">
        <f>IF('PASTE DATA HERE'!$I134="","",'PASTE DATA HERE'!I134)</f>
        <v/>
      </c>
      <c r="F638" s="30"/>
      <c r="G638" s="30"/>
      <c r="H638" s="30">
        <v>132</v>
      </c>
      <c r="I638" s="30" t="str">
        <f t="shared" si="171"/>
        <v>ZZZZZZZZZ</v>
      </c>
      <c r="J638">
        <f t="shared" si="169"/>
        <v>35000000000000</v>
      </c>
      <c r="K638">
        <f t="shared" si="176"/>
        <v>350000000000</v>
      </c>
      <c r="L638">
        <f t="shared" si="177"/>
        <v>3500000000</v>
      </c>
      <c r="M638">
        <f t="shared" si="178"/>
        <v>35000000</v>
      </c>
      <c r="N638">
        <f t="shared" si="179"/>
        <v>350000</v>
      </c>
      <c r="O638">
        <f t="shared" si="180"/>
        <v>3500</v>
      </c>
      <c r="P638">
        <f t="shared" si="181"/>
        <v>35</v>
      </c>
      <c r="Q638" s="33">
        <f t="shared" si="172"/>
        <v>135353535353535</v>
      </c>
      <c r="R638" s="30" t="str">
        <f t="shared" si="182"/>
        <v/>
      </c>
      <c r="S638" s="30" t="str">
        <f t="shared" si="173"/>
        <v/>
      </c>
      <c r="T638" s="30" t="str">
        <f t="shared" si="174"/>
        <v/>
      </c>
      <c r="U638" s="30" t="str">
        <f t="shared" si="175"/>
        <v/>
      </c>
      <c r="V638" s="30"/>
      <c r="W638" s="8">
        <v>432</v>
      </c>
      <c r="AE638" s="33"/>
    </row>
    <row r="639" spans="1:31" s="8" customFormat="1" x14ac:dyDescent="0.25">
      <c r="A639" s="30">
        <f t="shared" si="170"/>
        <v>0</v>
      </c>
      <c r="B639" s="30" t="str">
        <f>IF('PASTE DATA HERE'!$I135="","",'PASTE DATA HERE'!F135)</f>
        <v/>
      </c>
      <c r="C639" s="30" t="str">
        <f>IF('PASTE DATA HERE'!$I135="","",'PASTE DATA HERE'!G135)</f>
        <v/>
      </c>
      <c r="D639" s="30" t="str">
        <f>IF('PASTE DATA HERE'!$I135="","",'PASTE DATA HERE'!H135)</f>
        <v/>
      </c>
      <c r="E639" s="30" t="str">
        <f>IF('PASTE DATA HERE'!$I135="","",'PASTE DATA HERE'!I135)</f>
        <v/>
      </c>
      <c r="F639" s="30"/>
      <c r="G639" s="30"/>
      <c r="H639" s="30">
        <v>133</v>
      </c>
      <c r="I639" s="30" t="str">
        <f t="shared" si="171"/>
        <v>ZZZZZZZZZ</v>
      </c>
      <c r="J639">
        <f t="shared" si="169"/>
        <v>35000000000000</v>
      </c>
      <c r="K639">
        <f t="shared" si="176"/>
        <v>350000000000</v>
      </c>
      <c r="L639">
        <f t="shared" si="177"/>
        <v>3500000000</v>
      </c>
      <c r="M639">
        <f t="shared" si="178"/>
        <v>35000000</v>
      </c>
      <c r="N639">
        <f t="shared" si="179"/>
        <v>350000</v>
      </c>
      <c r="O639">
        <f t="shared" si="180"/>
        <v>3500</v>
      </c>
      <c r="P639">
        <f t="shared" si="181"/>
        <v>35</v>
      </c>
      <c r="Q639" s="33">
        <f t="shared" si="172"/>
        <v>135353535353535</v>
      </c>
      <c r="R639" s="30" t="str">
        <f t="shared" si="182"/>
        <v/>
      </c>
      <c r="S639" s="30" t="str">
        <f t="shared" si="173"/>
        <v/>
      </c>
      <c r="T639" s="30" t="str">
        <f t="shared" si="174"/>
        <v/>
      </c>
      <c r="U639" s="30" t="str">
        <f t="shared" si="175"/>
        <v/>
      </c>
      <c r="V639" s="30"/>
      <c r="W639" s="8">
        <v>433</v>
      </c>
      <c r="AE639" s="33"/>
    </row>
    <row r="640" spans="1:31" s="8" customFormat="1" x14ac:dyDescent="0.25">
      <c r="A640" s="30">
        <f t="shared" si="170"/>
        <v>0</v>
      </c>
      <c r="B640" s="30" t="str">
        <f>IF('PASTE DATA HERE'!$I136="","",'PASTE DATA HERE'!F136)</f>
        <v/>
      </c>
      <c r="C640" s="30" t="str">
        <f>IF('PASTE DATA HERE'!$I136="","",'PASTE DATA HERE'!G136)</f>
        <v/>
      </c>
      <c r="D640" s="30" t="str">
        <f>IF('PASTE DATA HERE'!$I136="","",'PASTE DATA HERE'!H136)</f>
        <v/>
      </c>
      <c r="E640" s="30" t="str">
        <f>IF('PASTE DATA HERE'!$I136="","",'PASTE DATA HERE'!I136)</f>
        <v/>
      </c>
      <c r="F640" s="30"/>
      <c r="G640" s="30"/>
      <c r="H640" s="30">
        <v>134</v>
      </c>
      <c r="I640" s="30" t="str">
        <f t="shared" si="171"/>
        <v>ZZZZZZZZZ</v>
      </c>
      <c r="J640">
        <f t="shared" si="169"/>
        <v>35000000000000</v>
      </c>
      <c r="K640">
        <f t="shared" si="176"/>
        <v>350000000000</v>
      </c>
      <c r="L640">
        <f t="shared" si="177"/>
        <v>3500000000</v>
      </c>
      <c r="M640">
        <f t="shared" si="178"/>
        <v>35000000</v>
      </c>
      <c r="N640">
        <f t="shared" si="179"/>
        <v>350000</v>
      </c>
      <c r="O640">
        <f t="shared" si="180"/>
        <v>3500</v>
      </c>
      <c r="P640">
        <f t="shared" si="181"/>
        <v>35</v>
      </c>
      <c r="Q640" s="33">
        <f t="shared" si="172"/>
        <v>135353535353535</v>
      </c>
      <c r="R640" s="30" t="str">
        <f t="shared" si="182"/>
        <v/>
      </c>
      <c r="S640" s="30" t="str">
        <f t="shared" si="173"/>
        <v/>
      </c>
      <c r="T640" s="30" t="str">
        <f t="shared" si="174"/>
        <v/>
      </c>
      <c r="U640" s="30" t="str">
        <f t="shared" si="175"/>
        <v/>
      </c>
      <c r="V640" s="30"/>
      <c r="W640" s="8">
        <v>434</v>
      </c>
      <c r="AE640" s="33"/>
    </row>
    <row r="641" spans="1:31" s="8" customFormat="1" x14ac:dyDescent="0.25">
      <c r="A641" s="30">
        <f t="shared" si="170"/>
        <v>0</v>
      </c>
      <c r="B641" s="30" t="str">
        <f>IF('PASTE DATA HERE'!$I137="","",'PASTE DATA HERE'!F137)</f>
        <v/>
      </c>
      <c r="C641" s="30" t="str">
        <f>IF('PASTE DATA HERE'!$I137="","",'PASTE DATA HERE'!G137)</f>
        <v/>
      </c>
      <c r="D641" s="30" t="str">
        <f>IF('PASTE DATA HERE'!$I137="","",'PASTE DATA HERE'!H137)</f>
        <v/>
      </c>
      <c r="E641" s="30" t="str">
        <f>IF('PASTE DATA HERE'!$I137="","",'PASTE DATA HERE'!I137)</f>
        <v/>
      </c>
      <c r="F641" s="30"/>
      <c r="G641" s="30"/>
      <c r="H641" s="30">
        <v>135</v>
      </c>
      <c r="I641" s="30" t="str">
        <f t="shared" si="171"/>
        <v>ZZZZZZZZZ</v>
      </c>
      <c r="J641">
        <f t="shared" si="169"/>
        <v>35000000000000</v>
      </c>
      <c r="K641">
        <f t="shared" si="176"/>
        <v>350000000000</v>
      </c>
      <c r="L641">
        <f t="shared" si="177"/>
        <v>3500000000</v>
      </c>
      <c r="M641">
        <f t="shared" si="178"/>
        <v>35000000</v>
      </c>
      <c r="N641">
        <f t="shared" si="179"/>
        <v>350000</v>
      </c>
      <c r="O641">
        <f t="shared" si="180"/>
        <v>3500</v>
      </c>
      <c r="P641">
        <f t="shared" si="181"/>
        <v>35</v>
      </c>
      <c r="Q641" s="33">
        <f t="shared" si="172"/>
        <v>135353535353535</v>
      </c>
      <c r="R641" s="30" t="str">
        <f t="shared" si="182"/>
        <v/>
      </c>
      <c r="S641" s="30" t="str">
        <f t="shared" si="173"/>
        <v/>
      </c>
      <c r="T641" s="30" t="str">
        <f t="shared" si="174"/>
        <v/>
      </c>
      <c r="U641" s="30" t="str">
        <f t="shared" si="175"/>
        <v/>
      </c>
      <c r="V641" s="30"/>
      <c r="W641" s="8">
        <v>435</v>
      </c>
      <c r="AE641" s="33"/>
    </row>
    <row r="642" spans="1:31" s="8" customFormat="1" x14ac:dyDescent="0.25">
      <c r="A642" s="30">
        <f t="shared" si="170"/>
        <v>0</v>
      </c>
      <c r="B642" s="30" t="str">
        <f>IF('PASTE DATA HERE'!$I138="","",'PASTE DATA HERE'!F138)</f>
        <v/>
      </c>
      <c r="C642" s="30" t="str">
        <f>IF('PASTE DATA HERE'!$I138="","",'PASTE DATA HERE'!G138)</f>
        <v/>
      </c>
      <c r="D642" s="30" t="str">
        <f>IF('PASTE DATA HERE'!$I138="","",'PASTE DATA HERE'!H138)</f>
        <v/>
      </c>
      <c r="E642" s="30" t="str">
        <f>IF('PASTE DATA HERE'!$I138="","",'PASTE DATA HERE'!I138)</f>
        <v/>
      </c>
      <c r="F642" s="30"/>
      <c r="G642" s="30"/>
      <c r="H642" s="30">
        <v>136</v>
      </c>
      <c r="I642" s="30" t="str">
        <f t="shared" si="171"/>
        <v>ZZZZZZZZZ</v>
      </c>
      <c r="J642">
        <f t="shared" si="169"/>
        <v>35000000000000</v>
      </c>
      <c r="K642">
        <f t="shared" si="176"/>
        <v>350000000000</v>
      </c>
      <c r="L642">
        <f t="shared" si="177"/>
        <v>3500000000</v>
      </c>
      <c r="M642">
        <f t="shared" si="178"/>
        <v>35000000</v>
      </c>
      <c r="N642">
        <f t="shared" si="179"/>
        <v>350000</v>
      </c>
      <c r="O642">
        <f t="shared" si="180"/>
        <v>3500</v>
      </c>
      <c r="P642">
        <f t="shared" si="181"/>
        <v>35</v>
      </c>
      <c r="Q642" s="33">
        <f t="shared" si="172"/>
        <v>135353535353535</v>
      </c>
      <c r="R642" s="30" t="str">
        <f t="shared" si="182"/>
        <v/>
      </c>
      <c r="S642" s="30" t="str">
        <f t="shared" si="173"/>
        <v/>
      </c>
      <c r="T642" s="30" t="str">
        <f t="shared" si="174"/>
        <v/>
      </c>
      <c r="U642" s="30" t="str">
        <f t="shared" si="175"/>
        <v/>
      </c>
      <c r="V642" s="30"/>
      <c r="W642" s="8">
        <v>436</v>
      </c>
      <c r="AE642" s="33"/>
    </row>
    <row r="643" spans="1:31" s="8" customFormat="1" x14ac:dyDescent="0.25">
      <c r="A643" s="30">
        <f t="shared" si="170"/>
        <v>0</v>
      </c>
      <c r="B643" s="30" t="str">
        <f>IF('PASTE DATA HERE'!$I139="","",'PASTE DATA HERE'!F139)</f>
        <v/>
      </c>
      <c r="C643" s="30" t="str">
        <f>IF('PASTE DATA HERE'!$I139="","",'PASTE DATA HERE'!G139)</f>
        <v/>
      </c>
      <c r="D643" s="30" t="str">
        <f>IF('PASTE DATA HERE'!$I139="","",'PASTE DATA HERE'!H139)</f>
        <v/>
      </c>
      <c r="E643" s="30" t="str">
        <f>IF('PASTE DATA HERE'!$I139="","",'PASTE DATA HERE'!I139)</f>
        <v/>
      </c>
      <c r="F643" s="30"/>
      <c r="G643" s="30"/>
      <c r="H643" s="30">
        <v>137</v>
      </c>
      <c r="I643" s="30" t="str">
        <f t="shared" si="171"/>
        <v>ZZZZZZZZZ</v>
      </c>
      <c r="J643">
        <f t="shared" si="169"/>
        <v>35000000000000</v>
      </c>
      <c r="K643">
        <f t="shared" si="176"/>
        <v>350000000000</v>
      </c>
      <c r="L643">
        <f t="shared" si="177"/>
        <v>3500000000</v>
      </c>
      <c r="M643">
        <f t="shared" si="178"/>
        <v>35000000</v>
      </c>
      <c r="N643">
        <f t="shared" si="179"/>
        <v>350000</v>
      </c>
      <c r="O643">
        <f t="shared" si="180"/>
        <v>3500</v>
      </c>
      <c r="P643">
        <f t="shared" si="181"/>
        <v>35</v>
      </c>
      <c r="Q643" s="33">
        <f t="shared" si="172"/>
        <v>135353535353535</v>
      </c>
      <c r="R643" s="30" t="str">
        <f t="shared" si="182"/>
        <v/>
      </c>
      <c r="S643" s="30" t="str">
        <f t="shared" si="173"/>
        <v/>
      </c>
      <c r="T643" s="30" t="str">
        <f t="shared" si="174"/>
        <v/>
      </c>
      <c r="U643" s="30" t="str">
        <f t="shared" si="175"/>
        <v/>
      </c>
      <c r="V643" s="30"/>
      <c r="W643" s="8">
        <v>437</v>
      </c>
      <c r="AE643" s="33"/>
    </row>
    <row r="644" spans="1:31" s="8" customFormat="1" x14ac:dyDescent="0.25">
      <c r="A644" s="30">
        <f t="shared" si="170"/>
        <v>0</v>
      </c>
      <c r="B644" s="30" t="str">
        <f>IF('PASTE DATA HERE'!$I140="","",'PASTE DATA HERE'!F140)</f>
        <v/>
      </c>
      <c r="C644" s="30" t="str">
        <f>IF('PASTE DATA HERE'!$I140="","",'PASTE DATA HERE'!G140)</f>
        <v/>
      </c>
      <c r="D644" s="30" t="str">
        <f>IF('PASTE DATA HERE'!$I140="","",'PASTE DATA HERE'!H140)</f>
        <v/>
      </c>
      <c r="E644" s="30" t="str">
        <f>IF('PASTE DATA HERE'!$I140="","",'PASTE DATA HERE'!I140)</f>
        <v/>
      </c>
      <c r="F644" s="30"/>
      <c r="G644" s="30"/>
      <c r="H644" s="30">
        <v>138</v>
      </c>
      <c r="I644" s="30" t="str">
        <f t="shared" si="171"/>
        <v>ZZZZZZZZZ</v>
      </c>
      <c r="J644">
        <f t="shared" si="169"/>
        <v>35000000000000</v>
      </c>
      <c r="K644">
        <f t="shared" si="176"/>
        <v>350000000000</v>
      </c>
      <c r="L644">
        <f t="shared" si="177"/>
        <v>3500000000</v>
      </c>
      <c r="M644">
        <f t="shared" si="178"/>
        <v>35000000</v>
      </c>
      <c r="N644">
        <f t="shared" si="179"/>
        <v>350000</v>
      </c>
      <c r="O644">
        <f t="shared" si="180"/>
        <v>3500</v>
      </c>
      <c r="P644">
        <f t="shared" si="181"/>
        <v>35</v>
      </c>
      <c r="Q644" s="33">
        <f t="shared" si="172"/>
        <v>135353535353535</v>
      </c>
      <c r="R644" s="30" t="str">
        <f t="shared" si="182"/>
        <v/>
      </c>
      <c r="S644" s="30" t="str">
        <f t="shared" si="173"/>
        <v/>
      </c>
      <c r="T644" s="30" t="str">
        <f t="shared" si="174"/>
        <v/>
      </c>
      <c r="U644" s="30" t="str">
        <f t="shared" si="175"/>
        <v/>
      </c>
      <c r="V644" s="30"/>
      <c r="W644" s="8">
        <v>438</v>
      </c>
      <c r="AE644" s="33"/>
    </row>
    <row r="645" spans="1:31" s="8" customFormat="1" x14ac:dyDescent="0.25">
      <c r="A645" s="30">
        <f t="shared" si="170"/>
        <v>0</v>
      </c>
      <c r="B645" s="30" t="str">
        <f>IF('PASTE DATA HERE'!$I141="","",'PASTE DATA HERE'!F141)</f>
        <v/>
      </c>
      <c r="C645" s="30" t="str">
        <f>IF('PASTE DATA HERE'!$I141="","",'PASTE DATA HERE'!G141)</f>
        <v/>
      </c>
      <c r="D645" s="30" t="str">
        <f>IF('PASTE DATA HERE'!$I141="","",'PASTE DATA HERE'!H141)</f>
        <v/>
      </c>
      <c r="E645" s="30" t="str">
        <f>IF('PASTE DATA HERE'!$I141="","",'PASTE DATA HERE'!I141)</f>
        <v/>
      </c>
      <c r="F645" s="30"/>
      <c r="G645" s="30"/>
      <c r="H645" s="30">
        <v>139</v>
      </c>
      <c r="I645" s="30" t="str">
        <f t="shared" si="171"/>
        <v>ZZZZZZZZZ</v>
      </c>
      <c r="J645">
        <f t="shared" si="169"/>
        <v>35000000000000</v>
      </c>
      <c r="K645">
        <f t="shared" si="176"/>
        <v>350000000000</v>
      </c>
      <c r="L645">
        <f t="shared" si="177"/>
        <v>3500000000</v>
      </c>
      <c r="M645">
        <f t="shared" si="178"/>
        <v>35000000</v>
      </c>
      <c r="N645">
        <f t="shared" si="179"/>
        <v>350000</v>
      </c>
      <c r="O645">
        <f t="shared" si="180"/>
        <v>3500</v>
      </c>
      <c r="P645">
        <f t="shared" si="181"/>
        <v>35</v>
      </c>
      <c r="Q645" s="33">
        <f t="shared" si="172"/>
        <v>135353535353535</v>
      </c>
      <c r="R645" s="30" t="str">
        <f t="shared" si="182"/>
        <v/>
      </c>
      <c r="S645" s="30" t="str">
        <f t="shared" si="173"/>
        <v/>
      </c>
      <c r="T645" s="30" t="str">
        <f t="shared" si="174"/>
        <v/>
      </c>
      <c r="U645" s="30" t="str">
        <f t="shared" si="175"/>
        <v/>
      </c>
      <c r="V645" s="30"/>
      <c r="W645" s="8">
        <v>439</v>
      </c>
      <c r="AE645" s="33"/>
    </row>
    <row r="646" spans="1:31" s="8" customFormat="1" x14ac:dyDescent="0.25">
      <c r="A646" s="30">
        <f t="shared" si="170"/>
        <v>0</v>
      </c>
      <c r="B646" s="30" t="str">
        <f>IF('PASTE DATA HERE'!$I142="","",'PASTE DATA HERE'!F142)</f>
        <v/>
      </c>
      <c r="C646" s="30" t="str">
        <f>IF('PASTE DATA HERE'!$I142="","",'PASTE DATA HERE'!G142)</f>
        <v/>
      </c>
      <c r="D646" s="30" t="str">
        <f>IF('PASTE DATA HERE'!$I142="","",'PASTE DATA HERE'!H142)</f>
        <v/>
      </c>
      <c r="E646" s="30" t="str">
        <f>IF('PASTE DATA HERE'!$I142="","",'PASTE DATA HERE'!I142)</f>
        <v/>
      </c>
      <c r="F646" s="30"/>
      <c r="G646" s="30"/>
      <c r="H646" s="30">
        <v>140</v>
      </c>
      <c r="I646" s="30" t="str">
        <f t="shared" si="171"/>
        <v>ZZZZZZZZZ</v>
      </c>
      <c r="J646">
        <f t="shared" si="169"/>
        <v>35000000000000</v>
      </c>
      <c r="K646">
        <f t="shared" si="176"/>
        <v>350000000000</v>
      </c>
      <c r="L646">
        <f t="shared" si="177"/>
        <v>3500000000</v>
      </c>
      <c r="M646">
        <f t="shared" si="178"/>
        <v>35000000</v>
      </c>
      <c r="N646">
        <f t="shared" si="179"/>
        <v>350000</v>
      </c>
      <c r="O646">
        <f t="shared" si="180"/>
        <v>3500</v>
      </c>
      <c r="P646">
        <f t="shared" si="181"/>
        <v>35</v>
      </c>
      <c r="Q646" s="33">
        <f t="shared" si="172"/>
        <v>135353535353535</v>
      </c>
      <c r="R646" s="30" t="str">
        <f t="shared" si="182"/>
        <v/>
      </c>
      <c r="S646" s="30" t="str">
        <f t="shared" si="173"/>
        <v/>
      </c>
      <c r="T646" s="30" t="str">
        <f t="shared" si="174"/>
        <v/>
      </c>
      <c r="U646" s="30" t="str">
        <f t="shared" si="175"/>
        <v/>
      </c>
      <c r="V646" s="30"/>
      <c r="W646" s="8">
        <v>440</v>
      </c>
      <c r="AE646" s="33"/>
    </row>
    <row r="647" spans="1:31" s="8" customFormat="1" x14ac:dyDescent="0.25">
      <c r="A647" s="30">
        <f t="shared" si="170"/>
        <v>0</v>
      </c>
      <c r="B647" s="30" t="str">
        <f>IF('PASTE DATA HERE'!$I143="","",'PASTE DATA HERE'!F143)</f>
        <v/>
      </c>
      <c r="C647" s="30" t="str">
        <f>IF('PASTE DATA HERE'!$I143="","",'PASTE DATA HERE'!G143)</f>
        <v/>
      </c>
      <c r="D647" s="30" t="str">
        <f>IF('PASTE DATA HERE'!$I143="","",'PASTE DATA HERE'!H143)</f>
        <v/>
      </c>
      <c r="E647" s="30" t="str">
        <f>IF('PASTE DATA HERE'!$I143="","",'PASTE DATA HERE'!I143)</f>
        <v/>
      </c>
      <c r="F647" s="30"/>
      <c r="G647" s="30"/>
      <c r="H647" s="30">
        <v>141</v>
      </c>
      <c r="I647" s="30" t="str">
        <f t="shared" si="171"/>
        <v>ZZZZZZZZZ</v>
      </c>
      <c r="J647">
        <f t="shared" si="169"/>
        <v>35000000000000</v>
      </c>
      <c r="K647">
        <f t="shared" si="176"/>
        <v>350000000000</v>
      </c>
      <c r="L647">
        <f t="shared" si="177"/>
        <v>3500000000</v>
      </c>
      <c r="M647">
        <f t="shared" si="178"/>
        <v>35000000</v>
      </c>
      <c r="N647">
        <f t="shared" si="179"/>
        <v>350000</v>
      </c>
      <c r="O647">
        <f t="shared" si="180"/>
        <v>3500</v>
      </c>
      <c r="P647">
        <f t="shared" si="181"/>
        <v>35</v>
      </c>
      <c r="Q647" s="33">
        <f t="shared" si="172"/>
        <v>135353535353535</v>
      </c>
      <c r="R647" s="30" t="str">
        <f t="shared" si="182"/>
        <v/>
      </c>
      <c r="S647" s="30" t="str">
        <f t="shared" si="173"/>
        <v/>
      </c>
      <c r="T647" s="30" t="str">
        <f t="shared" si="174"/>
        <v/>
      </c>
      <c r="U647" s="30" t="str">
        <f t="shared" si="175"/>
        <v/>
      </c>
      <c r="V647" s="30"/>
      <c r="W647" s="8">
        <v>441</v>
      </c>
      <c r="AE647" s="33"/>
    </row>
    <row r="648" spans="1:31" s="8" customFormat="1" x14ac:dyDescent="0.25">
      <c r="A648" s="30">
        <f t="shared" si="170"/>
        <v>0</v>
      </c>
      <c r="B648" s="30" t="str">
        <f>IF('PASTE DATA HERE'!$I144="","",'PASTE DATA HERE'!F144)</f>
        <v/>
      </c>
      <c r="C648" s="30" t="str">
        <f>IF('PASTE DATA HERE'!$I144="","",'PASTE DATA HERE'!G144)</f>
        <v/>
      </c>
      <c r="D648" s="30" t="str">
        <f>IF('PASTE DATA HERE'!$I144="","",'PASTE DATA HERE'!H144)</f>
        <v/>
      </c>
      <c r="E648" s="30" t="str">
        <f>IF('PASTE DATA HERE'!$I144="","",'PASTE DATA HERE'!I144)</f>
        <v/>
      </c>
      <c r="F648" s="30"/>
      <c r="G648" s="30"/>
      <c r="H648" s="30">
        <v>142</v>
      </c>
      <c r="I648" s="30" t="str">
        <f t="shared" si="171"/>
        <v>ZZZZZZZZZ</v>
      </c>
      <c r="J648">
        <f t="shared" si="169"/>
        <v>35000000000000</v>
      </c>
      <c r="K648">
        <f t="shared" si="176"/>
        <v>350000000000</v>
      </c>
      <c r="L648">
        <f t="shared" si="177"/>
        <v>3500000000</v>
      </c>
      <c r="M648">
        <f t="shared" si="178"/>
        <v>35000000</v>
      </c>
      <c r="N648">
        <f t="shared" si="179"/>
        <v>350000</v>
      </c>
      <c r="O648">
        <f t="shared" si="180"/>
        <v>3500</v>
      </c>
      <c r="P648">
        <f t="shared" si="181"/>
        <v>35</v>
      </c>
      <c r="Q648" s="33">
        <f t="shared" si="172"/>
        <v>135353535353535</v>
      </c>
      <c r="R648" s="30" t="str">
        <f t="shared" si="182"/>
        <v/>
      </c>
      <c r="S648" s="30" t="str">
        <f t="shared" si="173"/>
        <v/>
      </c>
      <c r="T648" s="30" t="str">
        <f t="shared" si="174"/>
        <v/>
      </c>
      <c r="U648" s="30" t="str">
        <f t="shared" si="175"/>
        <v/>
      </c>
      <c r="V648" s="30"/>
      <c r="W648" s="8">
        <v>442</v>
      </c>
      <c r="AE648" s="33"/>
    </row>
    <row r="649" spans="1:31" s="8" customFormat="1" x14ac:dyDescent="0.25">
      <c r="A649" s="30">
        <f t="shared" si="170"/>
        <v>0</v>
      </c>
      <c r="B649" s="30" t="str">
        <f>IF('PASTE DATA HERE'!$I145="","",'PASTE DATA HERE'!F145)</f>
        <v/>
      </c>
      <c r="C649" s="30" t="str">
        <f>IF('PASTE DATA HERE'!$I145="","",'PASTE DATA HERE'!G145)</f>
        <v/>
      </c>
      <c r="D649" s="30" t="str">
        <f>IF('PASTE DATA HERE'!$I145="","",'PASTE DATA HERE'!H145)</f>
        <v/>
      </c>
      <c r="E649" s="30" t="str">
        <f>IF('PASTE DATA HERE'!$I145="","",'PASTE DATA HERE'!I145)</f>
        <v/>
      </c>
      <c r="F649" s="30"/>
      <c r="G649" s="30"/>
      <c r="H649" s="30">
        <v>143</v>
      </c>
      <c r="I649" s="30" t="str">
        <f t="shared" si="171"/>
        <v>ZZZZZZZZZ</v>
      </c>
      <c r="J649">
        <f t="shared" si="169"/>
        <v>35000000000000</v>
      </c>
      <c r="K649">
        <f t="shared" si="176"/>
        <v>350000000000</v>
      </c>
      <c r="L649">
        <f t="shared" si="177"/>
        <v>3500000000</v>
      </c>
      <c r="M649">
        <f t="shared" si="178"/>
        <v>35000000</v>
      </c>
      <c r="N649">
        <f t="shared" si="179"/>
        <v>350000</v>
      </c>
      <c r="O649">
        <f t="shared" si="180"/>
        <v>3500</v>
      </c>
      <c r="P649">
        <f t="shared" si="181"/>
        <v>35</v>
      </c>
      <c r="Q649" s="33">
        <f t="shared" si="172"/>
        <v>135353535353535</v>
      </c>
      <c r="R649" s="30" t="str">
        <f t="shared" si="182"/>
        <v/>
      </c>
      <c r="S649" s="30" t="str">
        <f t="shared" si="173"/>
        <v/>
      </c>
      <c r="T649" s="30" t="str">
        <f t="shared" si="174"/>
        <v/>
      </c>
      <c r="U649" s="30" t="str">
        <f t="shared" si="175"/>
        <v/>
      </c>
      <c r="V649" s="30"/>
      <c r="W649" s="8">
        <v>443</v>
      </c>
      <c r="AE649" s="33"/>
    </row>
    <row r="650" spans="1:31" s="8" customFormat="1" x14ac:dyDescent="0.25">
      <c r="A650" s="30">
        <f t="shared" si="170"/>
        <v>0</v>
      </c>
      <c r="B650" s="30" t="str">
        <f>IF('PASTE DATA HERE'!$I146="","",'PASTE DATA HERE'!F146)</f>
        <v/>
      </c>
      <c r="C650" s="30" t="str">
        <f>IF('PASTE DATA HERE'!$I146="","",'PASTE DATA HERE'!G146)</f>
        <v/>
      </c>
      <c r="D650" s="30" t="str">
        <f>IF('PASTE DATA HERE'!$I146="","",'PASTE DATA HERE'!H146)</f>
        <v/>
      </c>
      <c r="E650" s="30" t="str">
        <f>IF('PASTE DATA HERE'!$I146="","",'PASTE DATA HERE'!I146)</f>
        <v/>
      </c>
      <c r="F650" s="30"/>
      <c r="G650" s="30"/>
      <c r="H650" s="30">
        <v>144</v>
      </c>
      <c r="I650" s="30" t="str">
        <f t="shared" si="171"/>
        <v>ZZZZZZZZZ</v>
      </c>
      <c r="J650">
        <f t="shared" si="169"/>
        <v>35000000000000</v>
      </c>
      <c r="K650">
        <f t="shared" si="176"/>
        <v>350000000000</v>
      </c>
      <c r="L650">
        <f t="shared" si="177"/>
        <v>3500000000</v>
      </c>
      <c r="M650">
        <f t="shared" si="178"/>
        <v>35000000</v>
      </c>
      <c r="N650">
        <f t="shared" si="179"/>
        <v>350000</v>
      </c>
      <c r="O650">
        <f t="shared" si="180"/>
        <v>3500</v>
      </c>
      <c r="P650">
        <f t="shared" si="181"/>
        <v>35</v>
      </c>
      <c r="Q650" s="33">
        <f t="shared" si="172"/>
        <v>135353535353535</v>
      </c>
      <c r="R650" s="30" t="str">
        <f t="shared" si="182"/>
        <v/>
      </c>
      <c r="S650" s="30" t="str">
        <f t="shared" si="173"/>
        <v/>
      </c>
      <c r="T650" s="30" t="str">
        <f t="shared" si="174"/>
        <v/>
      </c>
      <c r="U650" s="30" t="str">
        <f t="shared" si="175"/>
        <v/>
      </c>
      <c r="V650" s="30"/>
      <c r="W650" s="8">
        <v>444</v>
      </c>
      <c r="AE650" s="33"/>
    </row>
    <row r="651" spans="1:31" s="8" customFormat="1" x14ac:dyDescent="0.25">
      <c r="A651" s="30">
        <f t="shared" si="170"/>
        <v>0</v>
      </c>
      <c r="B651" s="30" t="str">
        <f>IF('PASTE DATA HERE'!$I147="","",'PASTE DATA HERE'!F147)</f>
        <v/>
      </c>
      <c r="C651" s="30" t="str">
        <f>IF('PASTE DATA HERE'!$I147="","",'PASTE DATA HERE'!G147)</f>
        <v/>
      </c>
      <c r="D651" s="30" t="str">
        <f>IF('PASTE DATA HERE'!$I147="","",'PASTE DATA HERE'!H147)</f>
        <v/>
      </c>
      <c r="E651" s="30" t="str">
        <f>IF('PASTE DATA HERE'!$I147="","",'PASTE DATA HERE'!I147)</f>
        <v/>
      </c>
      <c r="F651" s="30"/>
      <c r="G651" s="30"/>
      <c r="H651" s="30">
        <v>145</v>
      </c>
      <c r="I651" s="30" t="str">
        <f t="shared" si="171"/>
        <v>ZZZZZZZZZ</v>
      </c>
      <c r="J651">
        <f t="shared" si="169"/>
        <v>35000000000000</v>
      </c>
      <c r="K651">
        <f t="shared" si="176"/>
        <v>350000000000</v>
      </c>
      <c r="L651">
        <f t="shared" si="177"/>
        <v>3500000000</v>
      </c>
      <c r="M651">
        <f t="shared" si="178"/>
        <v>35000000</v>
      </c>
      <c r="N651">
        <f t="shared" si="179"/>
        <v>350000</v>
      </c>
      <c r="O651">
        <f t="shared" si="180"/>
        <v>3500</v>
      </c>
      <c r="P651">
        <f t="shared" si="181"/>
        <v>35</v>
      </c>
      <c r="Q651" s="33">
        <f t="shared" si="172"/>
        <v>135353535353535</v>
      </c>
      <c r="R651" s="30" t="str">
        <f t="shared" si="182"/>
        <v/>
      </c>
      <c r="S651" s="30" t="str">
        <f t="shared" si="173"/>
        <v/>
      </c>
      <c r="T651" s="30" t="str">
        <f t="shared" si="174"/>
        <v/>
      </c>
      <c r="U651" s="30" t="str">
        <f t="shared" si="175"/>
        <v/>
      </c>
      <c r="V651" s="30"/>
      <c r="W651" s="8">
        <v>445</v>
      </c>
      <c r="AE651" s="33"/>
    </row>
    <row r="652" spans="1:31" s="8" customFormat="1" x14ac:dyDescent="0.25">
      <c r="A652" s="30">
        <f t="shared" si="170"/>
        <v>0</v>
      </c>
      <c r="B652" s="30" t="str">
        <f>IF('PASTE DATA HERE'!$I148="","",'PASTE DATA HERE'!F148)</f>
        <v/>
      </c>
      <c r="C652" s="30" t="str">
        <f>IF('PASTE DATA HERE'!$I148="","",'PASTE DATA HERE'!G148)</f>
        <v/>
      </c>
      <c r="D652" s="30" t="str">
        <f>IF('PASTE DATA HERE'!$I148="","",'PASTE DATA HERE'!H148)</f>
        <v/>
      </c>
      <c r="E652" s="30" t="str">
        <f>IF('PASTE DATA HERE'!$I148="","",'PASTE DATA HERE'!I148)</f>
        <v/>
      </c>
      <c r="F652" s="30"/>
      <c r="G652" s="30"/>
      <c r="H652" s="30">
        <v>146</v>
      </c>
      <c r="I652" s="30" t="str">
        <f t="shared" si="171"/>
        <v>ZZZZZZZZZ</v>
      </c>
      <c r="J652">
        <f t="shared" si="169"/>
        <v>35000000000000</v>
      </c>
      <c r="K652">
        <f t="shared" si="176"/>
        <v>350000000000</v>
      </c>
      <c r="L652">
        <f t="shared" si="177"/>
        <v>3500000000</v>
      </c>
      <c r="M652">
        <f t="shared" si="178"/>
        <v>35000000</v>
      </c>
      <c r="N652">
        <f t="shared" si="179"/>
        <v>350000</v>
      </c>
      <c r="O652">
        <f t="shared" si="180"/>
        <v>3500</v>
      </c>
      <c r="P652">
        <f t="shared" si="181"/>
        <v>35</v>
      </c>
      <c r="Q652" s="33">
        <f t="shared" si="172"/>
        <v>135353535353535</v>
      </c>
      <c r="R652" s="30" t="str">
        <f t="shared" si="182"/>
        <v/>
      </c>
      <c r="S652" s="30" t="str">
        <f t="shared" si="173"/>
        <v/>
      </c>
      <c r="T652" s="30" t="str">
        <f t="shared" si="174"/>
        <v/>
      </c>
      <c r="U652" s="30" t="str">
        <f t="shared" si="175"/>
        <v/>
      </c>
      <c r="V652" s="30"/>
      <c r="W652" s="8">
        <v>446</v>
      </c>
      <c r="AE652" s="33"/>
    </row>
    <row r="653" spans="1:31" s="8" customFormat="1" x14ac:dyDescent="0.25">
      <c r="A653" s="30">
        <f t="shared" si="170"/>
        <v>0</v>
      </c>
      <c r="B653" s="30" t="str">
        <f>IF('PASTE DATA HERE'!$I149="","",'PASTE DATA HERE'!F149)</f>
        <v/>
      </c>
      <c r="C653" s="30" t="str">
        <f>IF('PASTE DATA HERE'!$I149="","",'PASTE DATA HERE'!G149)</f>
        <v/>
      </c>
      <c r="D653" s="30" t="str">
        <f>IF('PASTE DATA HERE'!$I149="","",'PASTE DATA HERE'!H149)</f>
        <v/>
      </c>
      <c r="E653" s="30" t="str">
        <f>IF('PASTE DATA HERE'!$I149="","",'PASTE DATA HERE'!I149)</f>
        <v/>
      </c>
      <c r="F653" s="30"/>
      <c r="G653" s="30"/>
      <c r="H653" s="30">
        <v>147</v>
      </c>
      <c r="I653" s="30" t="str">
        <f t="shared" si="171"/>
        <v>ZZZZZZZZZ</v>
      </c>
      <c r="J653">
        <f t="shared" si="169"/>
        <v>35000000000000</v>
      </c>
      <c r="K653">
        <f t="shared" si="176"/>
        <v>350000000000</v>
      </c>
      <c r="L653">
        <f t="shared" si="177"/>
        <v>3500000000</v>
      </c>
      <c r="M653">
        <f t="shared" si="178"/>
        <v>35000000</v>
      </c>
      <c r="N653">
        <f t="shared" si="179"/>
        <v>350000</v>
      </c>
      <c r="O653">
        <f t="shared" si="180"/>
        <v>3500</v>
      </c>
      <c r="P653">
        <f t="shared" si="181"/>
        <v>35</v>
      </c>
      <c r="Q653" s="33">
        <f t="shared" si="172"/>
        <v>135353535353535</v>
      </c>
      <c r="R653" s="30" t="str">
        <f t="shared" si="182"/>
        <v/>
      </c>
      <c r="S653" s="30" t="str">
        <f t="shared" si="173"/>
        <v/>
      </c>
      <c r="T653" s="30" t="str">
        <f t="shared" si="174"/>
        <v/>
      </c>
      <c r="U653" s="30" t="str">
        <f t="shared" si="175"/>
        <v/>
      </c>
      <c r="V653" s="30"/>
      <c r="W653" s="8">
        <v>447</v>
      </c>
      <c r="AE653" s="33"/>
    </row>
    <row r="654" spans="1:31" s="8" customFormat="1" x14ac:dyDescent="0.25">
      <c r="A654" s="30">
        <f t="shared" si="170"/>
        <v>0</v>
      </c>
      <c r="B654" s="30" t="str">
        <f>IF('PASTE DATA HERE'!$I150="","",'PASTE DATA HERE'!F150)</f>
        <v/>
      </c>
      <c r="C654" s="30" t="str">
        <f>IF('PASTE DATA HERE'!$I150="","",'PASTE DATA HERE'!G150)</f>
        <v/>
      </c>
      <c r="D654" s="30" t="str">
        <f>IF('PASTE DATA HERE'!$I150="","",'PASTE DATA HERE'!H150)</f>
        <v/>
      </c>
      <c r="E654" s="30" t="str">
        <f>IF('PASTE DATA HERE'!$I150="","",'PASTE DATA HERE'!I150)</f>
        <v/>
      </c>
      <c r="F654" s="30"/>
      <c r="G654" s="30"/>
      <c r="H654" s="30">
        <v>148</v>
      </c>
      <c r="I654" s="30" t="str">
        <f t="shared" si="171"/>
        <v>ZZZZZZZZZ</v>
      </c>
      <c r="J654">
        <f t="shared" si="169"/>
        <v>35000000000000</v>
      </c>
      <c r="K654">
        <f t="shared" si="176"/>
        <v>350000000000</v>
      </c>
      <c r="L654">
        <f t="shared" si="177"/>
        <v>3500000000</v>
      </c>
      <c r="M654">
        <f t="shared" si="178"/>
        <v>35000000</v>
      </c>
      <c r="N654">
        <f t="shared" si="179"/>
        <v>350000</v>
      </c>
      <c r="O654">
        <f t="shared" si="180"/>
        <v>3500</v>
      </c>
      <c r="P654">
        <f t="shared" si="181"/>
        <v>35</v>
      </c>
      <c r="Q654" s="33">
        <f t="shared" si="172"/>
        <v>135353535353535</v>
      </c>
      <c r="R654" s="30" t="str">
        <f t="shared" si="182"/>
        <v/>
      </c>
      <c r="S654" s="30" t="str">
        <f t="shared" si="173"/>
        <v/>
      </c>
      <c r="T654" s="30" t="str">
        <f t="shared" si="174"/>
        <v/>
      </c>
      <c r="U654" s="30" t="str">
        <f t="shared" si="175"/>
        <v/>
      </c>
      <c r="V654" s="30"/>
      <c r="W654" s="8">
        <v>448</v>
      </c>
      <c r="AE654" s="33"/>
    </row>
    <row r="655" spans="1:31" s="8" customFormat="1" x14ac:dyDescent="0.25">
      <c r="A655" s="30">
        <f t="shared" si="170"/>
        <v>0</v>
      </c>
      <c r="B655" s="30" t="str">
        <f>IF('PASTE DATA HERE'!$I151="","",'PASTE DATA HERE'!F151)</f>
        <v/>
      </c>
      <c r="C655" s="30" t="str">
        <f>IF('PASTE DATA HERE'!$I151="","",'PASTE DATA HERE'!G151)</f>
        <v/>
      </c>
      <c r="D655" s="30" t="str">
        <f>IF('PASTE DATA HERE'!$I151="","",'PASTE DATA HERE'!H151)</f>
        <v/>
      </c>
      <c r="E655" s="30" t="str">
        <f>IF('PASTE DATA HERE'!$I151="","",'PASTE DATA HERE'!I151)</f>
        <v/>
      </c>
      <c r="F655" s="30"/>
      <c r="G655" s="30"/>
      <c r="H655" s="30">
        <v>149</v>
      </c>
      <c r="I655" s="30" t="str">
        <f t="shared" si="171"/>
        <v>ZZZZZZZZZ</v>
      </c>
      <c r="J655">
        <f t="shared" si="169"/>
        <v>35000000000000</v>
      </c>
      <c r="K655">
        <f t="shared" si="176"/>
        <v>350000000000</v>
      </c>
      <c r="L655">
        <f t="shared" si="177"/>
        <v>3500000000</v>
      </c>
      <c r="M655">
        <f t="shared" si="178"/>
        <v>35000000</v>
      </c>
      <c r="N655">
        <f t="shared" si="179"/>
        <v>350000</v>
      </c>
      <c r="O655">
        <f t="shared" si="180"/>
        <v>3500</v>
      </c>
      <c r="P655">
        <f t="shared" si="181"/>
        <v>35</v>
      </c>
      <c r="Q655" s="33">
        <f t="shared" si="172"/>
        <v>135353535353535</v>
      </c>
      <c r="R655" s="30" t="str">
        <f t="shared" si="182"/>
        <v/>
      </c>
      <c r="S655" s="30" t="str">
        <f t="shared" si="173"/>
        <v/>
      </c>
      <c r="T655" s="30" t="str">
        <f t="shared" si="174"/>
        <v/>
      </c>
      <c r="U655" s="30" t="str">
        <f t="shared" si="175"/>
        <v/>
      </c>
      <c r="V655" s="30"/>
      <c r="W655" s="8">
        <v>449</v>
      </c>
      <c r="AE655" s="33"/>
    </row>
    <row r="656" spans="1:31" s="8" customFormat="1" x14ac:dyDescent="0.25">
      <c r="A656" s="30">
        <f t="shared" si="170"/>
        <v>0</v>
      </c>
      <c r="B656" s="30" t="str">
        <f>IF('PASTE DATA HERE'!$I152="","",'PASTE DATA HERE'!F152)</f>
        <v/>
      </c>
      <c r="C656" s="30" t="str">
        <f>IF('PASTE DATA HERE'!$I152="","",'PASTE DATA HERE'!G152)</f>
        <v/>
      </c>
      <c r="D656" s="30" t="str">
        <f>IF('PASTE DATA HERE'!$I152="","",'PASTE DATA HERE'!H152)</f>
        <v/>
      </c>
      <c r="E656" s="30" t="str">
        <f>IF('PASTE DATA HERE'!$I152="","",'PASTE DATA HERE'!I152)</f>
        <v/>
      </c>
      <c r="F656" s="30"/>
      <c r="G656" s="30"/>
      <c r="H656" s="30">
        <v>150</v>
      </c>
      <c r="I656" s="30" t="str">
        <f t="shared" si="171"/>
        <v>ZZZZZZZZZ</v>
      </c>
      <c r="J656">
        <f t="shared" si="169"/>
        <v>35000000000000</v>
      </c>
      <c r="K656">
        <f t="shared" si="176"/>
        <v>350000000000</v>
      </c>
      <c r="L656">
        <f t="shared" si="177"/>
        <v>3500000000</v>
      </c>
      <c r="M656">
        <f t="shared" si="178"/>
        <v>35000000</v>
      </c>
      <c r="N656">
        <f t="shared" si="179"/>
        <v>350000</v>
      </c>
      <c r="O656">
        <f t="shared" si="180"/>
        <v>3500</v>
      </c>
      <c r="P656">
        <f t="shared" si="181"/>
        <v>35</v>
      </c>
      <c r="Q656" s="33">
        <f t="shared" si="172"/>
        <v>135353535353535</v>
      </c>
      <c r="R656" s="30" t="str">
        <f t="shared" si="182"/>
        <v/>
      </c>
      <c r="S656" s="30" t="str">
        <f t="shared" si="173"/>
        <v/>
      </c>
      <c r="T656" s="30" t="str">
        <f t="shared" si="174"/>
        <v/>
      </c>
      <c r="U656" s="30" t="str">
        <f t="shared" si="175"/>
        <v/>
      </c>
      <c r="V656" s="30"/>
      <c r="W656" s="8">
        <v>450</v>
      </c>
      <c r="AE656" s="33"/>
    </row>
    <row r="657" spans="1:31" s="8" customFormat="1" x14ac:dyDescent="0.25">
      <c r="A657" s="30">
        <f t="shared" si="170"/>
        <v>0</v>
      </c>
      <c r="B657" s="30" t="str">
        <f>IF('PASTE DATA HERE'!$I153="","",'PASTE DATA HERE'!F153)</f>
        <v/>
      </c>
      <c r="C657" s="30" t="str">
        <f>IF('PASTE DATA HERE'!$I153="","",'PASTE DATA HERE'!G153)</f>
        <v/>
      </c>
      <c r="D657" s="30" t="str">
        <f>IF('PASTE DATA HERE'!$I153="","",'PASTE DATA HERE'!H153)</f>
        <v/>
      </c>
      <c r="E657" s="30" t="str">
        <f>IF('PASTE DATA HERE'!$I153="","",'PASTE DATA HERE'!I153)</f>
        <v/>
      </c>
      <c r="F657" s="30"/>
      <c r="G657" s="30"/>
      <c r="H657" s="30">
        <v>151</v>
      </c>
      <c r="I657" s="30" t="str">
        <f t="shared" si="171"/>
        <v>ZZZZZZZZZ</v>
      </c>
      <c r="J657">
        <f t="shared" si="169"/>
        <v>35000000000000</v>
      </c>
      <c r="K657">
        <f t="shared" si="176"/>
        <v>350000000000</v>
      </c>
      <c r="L657">
        <f t="shared" si="177"/>
        <v>3500000000</v>
      </c>
      <c r="M657">
        <f t="shared" si="178"/>
        <v>35000000</v>
      </c>
      <c r="N657">
        <f t="shared" si="179"/>
        <v>350000</v>
      </c>
      <c r="O657">
        <f t="shared" si="180"/>
        <v>3500</v>
      </c>
      <c r="P657">
        <f t="shared" si="181"/>
        <v>35</v>
      </c>
      <c r="Q657" s="33">
        <f t="shared" si="172"/>
        <v>135353535353535</v>
      </c>
      <c r="R657" s="30" t="str">
        <f t="shared" si="182"/>
        <v/>
      </c>
      <c r="S657" s="30" t="str">
        <f t="shared" si="173"/>
        <v/>
      </c>
      <c r="T657" s="30" t="str">
        <f t="shared" si="174"/>
        <v/>
      </c>
      <c r="U657" s="30" t="str">
        <f t="shared" si="175"/>
        <v/>
      </c>
      <c r="V657" s="30"/>
      <c r="W657" s="8">
        <v>451</v>
      </c>
      <c r="AE657" s="33"/>
    </row>
    <row r="658" spans="1:31" s="8" customFormat="1" x14ac:dyDescent="0.25">
      <c r="A658" s="30">
        <f t="shared" si="170"/>
        <v>0</v>
      </c>
      <c r="B658" s="30" t="str">
        <f>IF('PASTE DATA HERE'!$I154="","",'PASTE DATA HERE'!F154)</f>
        <v/>
      </c>
      <c r="C658" s="30" t="str">
        <f>IF('PASTE DATA HERE'!$I154="","",'PASTE DATA HERE'!G154)</f>
        <v/>
      </c>
      <c r="D658" s="30" t="str">
        <f>IF('PASTE DATA HERE'!$I154="","",'PASTE DATA HERE'!H154)</f>
        <v/>
      </c>
      <c r="E658" s="30" t="str">
        <f>IF('PASTE DATA HERE'!$I154="","",'PASTE DATA HERE'!I154)</f>
        <v/>
      </c>
      <c r="F658" s="30"/>
      <c r="G658" s="30"/>
      <c r="H658" s="30">
        <v>152</v>
      </c>
      <c r="I658" s="30" t="str">
        <f t="shared" si="171"/>
        <v>ZZZZZZZZZ</v>
      </c>
      <c r="J658">
        <f t="shared" si="169"/>
        <v>35000000000000</v>
      </c>
      <c r="K658">
        <f t="shared" si="176"/>
        <v>350000000000</v>
      </c>
      <c r="L658">
        <f t="shared" si="177"/>
        <v>3500000000</v>
      </c>
      <c r="M658">
        <f t="shared" si="178"/>
        <v>35000000</v>
      </c>
      <c r="N658">
        <f t="shared" si="179"/>
        <v>350000</v>
      </c>
      <c r="O658">
        <f t="shared" si="180"/>
        <v>3500</v>
      </c>
      <c r="P658">
        <f t="shared" si="181"/>
        <v>35</v>
      </c>
      <c r="Q658" s="33">
        <f t="shared" si="172"/>
        <v>135353535353535</v>
      </c>
      <c r="R658" s="30" t="str">
        <f t="shared" si="182"/>
        <v/>
      </c>
      <c r="S658" s="30" t="str">
        <f t="shared" si="173"/>
        <v/>
      </c>
      <c r="T658" s="30" t="str">
        <f t="shared" si="174"/>
        <v/>
      </c>
      <c r="U658" s="30" t="str">
        <f t="shared" si="175"/>
        <v/>
      </c>
      <c r="V658" s="30"/>
      <c r="W658" s="8">
        <v>452</v>
      </c>
      <c r="AE658" s="33"/>
    </row>
    <row r="659" spans="1:31" s="8" customFormat="1" x14ac:dyDescent="0.25">
      <c r="A659" s="30">
        <f t="shared" si="170"/>
        <v>0</v>
      </c>
      <c r="B659" s="30" t="str">
        <f>IF('PASTE DATA HERE'!$I155="","",'PASTE DATA HERE'!F155)</f>
        <v/>
      </c>
      <c r="C659" s="30" t="str">
        <f>IF('PASTE DATA HERE'!$I155="","",'PASTE DATA HERE'!G155)</f>
        <v/>
      </c>
      <c r="D659" s="30" t="str">
        <f>IF('PASTE DATA HERE'!$I155="","",'PASTE DATA HERE'!H155)</f>
        <v/>
      </c>
      <c r="E659" s="30" t="str">
        <f>IF('PASTE DATA HERE'!$I155="","",'PASTE DATA HERE'!I155)</f>
        <v/>
      </c>
      <c r="F659" s="30"/>
      <c r="G659" s="30"/>
      <c r="H659" s="30">
        <v>153</v>
      </c>
      <c r="I659" s="30" t="str">
        <f t="shared" si="171"/>
        <v>ZZZZZZZZZ</v>
      </c>
      <c r="J659">
        <f t="shared" si="169"/>
        <v>35000000000000</v>
      </c>
      <c r="K659">
        <f t="shared" si="176"/>
        <v>350000000000</v>
      </c>
      <c r="L659">
        <f t="shared" si="177"/>
        <v>3500000000</v>
      </c>
      <c r="M659">
        <f t="shared" si="178"/>
        <v>35000000</v>
      </c>
      <c r="N659">
        <f t="shared" si="179"/>
        <v>350000</v>
      </c>
      <c r="O659">
        <f t="shared" si="180"/>
        <v>3500</v>
      </c>
      <c r="P659">
        <f t="shared" si="181"/>
        <v>35</v>
      </c>
      <c r="Q659" s="33">
        <f t="shared" si="172"/>
        <v>135353535353535</v>
      </c>
      <c r="R659" s="30" t="str">
        <f t="shared" si="182"/>
        <v/>
      </c>
      <c r="S659" s="30" t="str">
        <f t="shared" si="173"/>
        <v/>
      </c>
      <c r="T659" s="30" t="str">
        <f t="shared" si="174"/>
        <v/>
      </c>
      <c r="U659" s="30" t="str">
        <f t="shared" si="175"/>
        <v/>
      </c>
      <c r="V659" s="30"/>
      <c r="W659" s="8">
        <v>453</v>
      </c>
      <c r="AE659" s="33"/>
    </row>
    <row r="660" spans="1:31" s="8" customFormat="1" x14ac:dyDescent="0.25">
      <c r="A660" s="30">
        <f t="shared" si="170"/>
        <v>0</v>
      </c>
      <c r="B660" s="30" t="str">
        <f>IF('PASTE DATA HERE'!$I156="","",'PASTE DATA HERE'!F156)</f>
        <v/>
      </c>
      <c r="C660" s="30" t="str">
        <f>IF('PASTE DATA HERE'!$I156="","",'PASTE DATA HERE'!G156)</f>
        <v/>
      </c>
      <c r="D660" s="30" t="str">
        <f>IF('PASTE DATA HERE'!$I156="","",'PASTE DATA HERE'!H156)</f>
        <v/>
      </c>
      <c r="E660" s="30" t="str">
        <f>IF('PASTE DATA HERE'!$I156="","",'PASTE DATA HERE'!I156)</f>
        <v/>
      </c>
      <c r="F660" s="30"/>
      <c r="G660" s="30"/>
      <c r="H660" s="30">
        <v>154</v>
      </c>
      <c r="I660" s="30" t="str">
        <f t="shared" si="171"/>
        <v>ZZZZZZZZZ</v>
      </c>
      <c r="J660">
        <f t="shared" si="169"/>
        <v>35000000000000</v>
      </c>
      <c r="K660">
        <f t="shared" si="176"/>
        <v>350000000000</v>
      </c>
      <c r="L660">
        <f t="shared" si="177"/>
        <v>3500000000</v>
      </c>
      <c r="M660">
        <f t="shared" si="178"/>
        <v>35000000</v>
      </c>
      <c r="N660">
        <f t="shared" si="179"/>
        <v>350000</v>
      </c>
      <c r="O660">
        <f t="shared" si="180"/>
        <v>3500</v>
      </c>
      <c r="P660">
        <f t="shared" si="181"/>
        <v>35</v>
      </c>
      <c r="Q660" s="33">
        <f t="shared" si="172"/>
        <v>135353535353535</v>
      </c>
      <c r="R660" s="30" t="str">
        <f t="shared" si="182"/>
        <v/>
      </c>
      <c r="S660" s="30" t="str">
        <f t="shared" si="173"/>
        <v/>
      </c>
      <c r="T660" s="30" t="str">
        <f t="shared" si="174"/>
        <v/>
      </c>
      <c r="U660" s="30" t="str">
        <f t="shared" si="175"/>
        <v/>
      </c>
      <c r="V660" s="30"/>
      <c r="W660" s="8">
        <v>454</v>
      </c>
      <c r="AE660" s="33"/>
    </row>
    <row r="661" spans="1:31" s="8" customFormat="1" x14ac:dyDescent="0.25">
      <c r="A661" s="30">
        <f t="shared" si="170"/>
        <v>0</v>
      </c>
      <c r="B661" s="30" t="str">
        <f>IF('PASTE DATA HERE'!$I157="","",'PASTE DATA HERE'!F157)</f>
        <v/>
      </c>
      <c r="C661" s="30" t="str">
        <f>IF('PASTE DATA HERE'!$I157="","",'PASTE DATA HERE'!G157)</f>
        <v/>
      </c>
      <c r="D661" s="30" t="str">
        <f>IF('PASTE DATA HERE'!$I157="","",'PASTE DATA HERE'!H157)</f>
        <v/>
      </c>
      <c r="E661" s="30" t="str">
        <f>IF('PASTE DATA HERE'!$I157="","",'PASTE DATA HERE'!I157)</f>
        <v/>
      </c>
      <c r="F661" s="30"/>
      <c r="G661" s="30"/>
      <c r="H661" s="30">
        <v>155</v>
      </c>
      <c r="I661" s="30" t="str">
        <f t="shared" si="171"/>
        <v>ZZZZZZZZZ</v>
      </c>
      <c r="J661">
        <f t="shared" si="169"/>
        <v>35000000000000</v>
      </c>
      <c r="K661">
        <f t="shared" si="176"/>
        <v>350000000000</v>
      </c>
      <c r="L661">
        <f t="shared" si="177"/>
        <v>3500000000</v>
      </c>
      <c r="M661">
        <f t="shared" si="178"/>
        <v>35000000</v>
      </c>
      <c r="N661">
        <f t="shared" si="179"/>
        <v>350000</v>
      </c>
      <c r="O661">
        <f t="shared" si="180"/>
        <v>3500</v>
      </c>
      <c r="P661">
        <f t="shared" si="181"/>
        <v>35</v>
      </c>
      <c r="Q661" s="33">
        <f t="shared" si="172"/>
        <v>135353535353535</v>
      </c>
      <c r="R661" s="30" t="str">
        <f t="shared" si="182"/>
        <v/>
      </c>
      <c r="S661" s="30" t="str">
        <f t="shared" si="173"/>
        <v/>
      </c>
      <c r="T661" s="30" t="str">
        <f t="shared" si="174"/>
        <v/>
      </c>
      <c r="U661" s="30" t="str">
        <f t="shared" si="175"/>
        <v/>
      </c>
      <c r="V661" s="30"/>
      <c r="W661" s="8">
        <v>455</v>
      </c>
      <c r="AE661" s="33"/>
    </row>
    <row r="662" spans="1:31" s="8" customFormat="1" x14ac:dyDescent="0.25">
      <c r="A662" s="30">
        <f t="shared" si="170"/>
        <v>0</v>
      </c>
      <c r="B662" s="30" t="str">
        <f>IF('PASTE DATA HERE'!$I158="","",'PASTE DATA HERE'!F158)</f>
        <v/>
      </c>
      <c r="C662" s="30" t="str">
        <f>IF('PASTE DATA HERE'!$I158="","",'PASTE DATA HERE'!G158)</f>
        <v/>
      </c>
      <c r="D662" s="30" t="str">
        <f>IF('PASTE DATA HERE'!$I158="","",'PASTE DATA HERE'!H158)</f>
        <v/>
      </c>
      <c r="E662" s="30" t="str">
        <f>IF('PASTE DATA HERE'!$I158="","",'PASTE DATA HERE'!I158)</f>
        <v/>
      </c>
      <c r="F662" s="30"/>
      <c r="G662" s="30"/>
      <c r="H662" s="30">
        <v>156</v>
      </c>
      <c r="I662" s="30" t="str">
        <f t="shared" si="171"/>
        <v>ZZZZZZZZZ</v>
      </c>
      <c r="J662">
        <f t="shared" si="169"/>
        <v>35000000000000</v>
      </c>
      <c r="K662">
        <f t="shared" si="176"/>
        <v>350000000000</v>
      </c>
      <c r="L662">
        <f t="shared" si="177"/>
        <v>3500000000</v>
      </c>
      <c r="M662">
        <f t="shared" si="178"/>
        <v>35000000</v>
      </c>
      <c r="N662">
        <f t="shared" si="179"/>
        <v>350000</v>
      </c>
      <c r="O662">
        <f t="shared" si="180"/>
        <v>3500</v>
      </c>
      <c r="P662">
        <f t="shared" si="181"/>
        <v>35</v>
      </c>
      <c r="Q662" s="33">
        <f t="shared" si="172"/>
        <v>135353535353535</v>
      </c>
      <c r="R662" s="30" t="str">
        <f t="shared" si="182"/>
        <v/>
      </c>
      <c r="S662" s="30" t="str">
        <f t="shared" si="173"/>
        <v/>
      </c>
      <c r="T662" s="30" t="str">
        <f t="shared" si="174"/>
        <v/>
      </c>
      <c r="U662" s="30" t="str">
        <f t="shared" si="175"/>
        <v/>
      </c>
      <c r="V662" s="30"/>
      <c r="W662" s="8">
        <v>456</v>
      </c>
      <c r="AE662" s="33"/>
    </row>
    <row r="663" spans="1:31" s="8" customFormat="1" x14ac:dyDescent="0.25">
      <c r="A663" s="30">
        <f t="shared" si="170"/>
        <v>0</v>
      </c>
      <c r="B663" s="30" t="str">
        <f>IF('PASTE DATA HERE'!$I159="","",'PASTE DATA HERE'!F159)</f>
        <v/>
      </c>
      <c r="C663" s="30" t="str">
        <f>IF('PASTE DATA HERE'!$I159="","",'PASTE DATA HERE'!G159)</f>
        <v/>
      </c>
      <c r="D663" s="30" t="str">
        <f>IF('PASTE DATA HERE'!$I159="","",'PASTE DATA HERE'!H159)</f>
        <v/>
      </c>
      <c r="E663" s="30" t="str">
        <f>IF('PASTE DATA HERE'!$I159="","",'PASTE DATA HERE'!I159)</f>
        <v/>
      </c>
      <c r="F663" s="30"/>
      <c r="G663" s="30"/>
      <c r="H663" s="30">
        <v>157</v>
      </c>
      <c r="I663" s="30" t="str">
        <f t="shared" si="171"/>
        <v>ZZZZZZZZZ</v>
      </c>
      <c r="J663">
        <f t="shared" si="169"/>
        <v>35000000000000</v>
      </c>
      <c r="K663">
        <f t="shared" si="176"/>
        <v>350000000000</v>
      </c>
      <c r="L663">
        <f t="shared" si="177"/>
        <v>3500000000</v>
      </c>
      <c r="M663">
        <f t="shared" si="178"/>
        <v>35000000</v>
      </c>
      <c r="N663">
        <f t="shared" si="179"/>
        <v>350000</v>
      </c>
      <c r="O663">
        <f t="shared" si="180"/>
        <v>3500</v>
      </c>
      <c r="P663">
        <f t="shared" si="181"/>
        <v>35</v>
      </c>
      <c r="Q663" s="33">
        <f t="shared" si="172"/>
        <v>135353535353535</v>
      </c>
      <c r="R663" s="30" t="str">
        <f t="shared" si="182"/>
        <v/>
      </c>
      <c r="S663" s="30" t="str">
        <f t="shared" si="173"/>
        <v/>
      </c>
      <c r="T663" s="30" t="str">
        <f t="shared" si="174"/>
        <v/>
      </c>
      <c r="U663" s="30" t="str">
        <f t="shared" si="175"/>
        <v/>
      </c>
      <c r="V663" s="30"/>
      <c r="W663" s="8">
        <v>457</v>
      </c>
      <c r="AE663" s="33"/>
    </row>
    <row r="664" spans="1:31" s="8" customFormat="1" x14ac:dyDescent="0.25">
      <c r="A664" s="30">
        <f t="shared" si="170"/>
        <v>0</v>
      </c>
      <c r="B664" s="30" t="str">
        <f>IF('PASTE DATA HERE'!$I160="","",'PASTE DATA HERE'!F160)</f>
        <v/>
      </c>
      <c r="C664" s="30" t="str">
        <f>IF('PASTE DATA HERE'!$I160="","",'PASTE DATA HERE'!G160)</f>
        <v/>
      </c>
      <c r="D664" s="30" t="str">
        <f>IF('PASTE DATA HERE'!$I160="","",'PASTE DATA HERE'!H160)</f>
        <v/>
      </c>
      <c r="E664" s="30" t="str">
        <f>IF('PASTE DATA HERE'!$I160="","",'PASTE DATA HERE'!I160)</f>
        <v/>
      </c>
      <c r="F664" s="30"/>
      <c r="G664" s="30"/>
      <c r="H664" s="30">
        <v>158</v>
      </c>
      <c r="I664" s="30" t="str">
        <f t="shared" si="171"/>
        <v>ZZZZZZZZZ</v>
      </c>
      <c r="J664">
        <f t="shared" si="169"/>
        <v>35000000000000</v>
      </c>
      <c r="K664">
        <f t="shared" si="176"/>
        <v>350000000000</v>
      </c>
      <c r="L664">
        <f t="shared" si="177"/>
        <v>3500000000</v>
      </c>
      <c r="M664">
        <f t="shared" si="178"/>
        <v>35000000</v>
      </c>
      <c r="N664">
        <f t="shared" si="179"/>
        <v>350000</v>
      </c>
      <c r="O664">
        <f t="shared" si="180"/>
        <v>3500</v>
      </c>
      <c r="P664">
        <f t="shared" si="181"/>
        <v>35</v>
      </c>
      <c r="Q664" s="33">
        <f t="shared" si="172"/>
        <v>135353535353535</v>
      </c>
      <c r="R664" s="30" t="str">
        <f t="shared" si="182"/>
        <v/>
      </c>
      <c r="S664" s="30" t="str">
        <f t="shared" si="173"/>
        <v/>
      </c>
      <c r="T664" s="30" t="str">
        <f t="shared" si="174"/>
        <v/>
      </c>
      <c r="U664" s="30" t="str">
        <f t="shared" si="175"/>
        <v/>
      </c>
      <c r="V664" s="30"/>
      <c r="W664" s="8">
        <v>458</v>
      </c>
      <c r="AE664" s="33"/>
    </row>
    <row r="665" spans="1:31" s="8" customFormat="1" x14ac:dyDescent="0.25">
      <c r="A665" s="30">
        <f t="shared" si="170"/>
        <v>0</v>
      </c>
      <c r="B665" s="30" t="str">
        <f>IF('PASTE DATA HERE'!$I161="","",'PASTE DATA HERE'!F161)</f>
        <v/>
      </c>
      <c r="C665" s="30" t="str">
        <f>IF('PASTE DATA HERE'!$I161="","",'PASTE DATA HERE'!G161)</f>
        <v/>
      </c>
      <c r="D665" s="30" t="str">
        <f>IF('PASTE DATA HERE'!$I161="","",'PASTE DATA HERE'!H161)</f>
        <v/>
      </c>
      <c r="E665" s="30" t="str">
        <f>IF('PASTE DATA HERE'!$I161="","",'PASTE DATA HERE'!I161)</f>
        <v/>
      </c>
      <c r="F665" s="30"/>
      <c r="G665" s="30"/>
      <c r="H665" s="30">
        <v>159</v>
      </c>
      <c r="I665" s="30" t="str">
        <f t="shared" si="171"/>
        <v>ZZZZZZZZZ</v>
      </c>
      <c r="J665">
        <f t="shared" si="169"/>
        <v>35000000000000</v>
      </c>
      <c r="K665">
        <f t="shared" si="176"/>
        <v>350000000000</v>
      </c>
      <c r="L665">
        <f t="shared" si="177"/>
        <v>3500000000</v>
      </c>
      <c r="M665">
        <f t="shared" si="178"/>
        <v>35000000</v>
      </c>
      <c r="N665">
        <f t="shared" si="179"/>
        <v>350000</v>
      </c>
      <c r="O665">
        <f t="shared" si="180"/>
        <v>3500</v>
      </c>
      <c r="P665">
        <f t="shared" si="181"/>
        <v>35</v>
      </c>
      <c r="Q665" s="33">
        <f t="shared" si="172"/>
        <v>135353535353535</v>
      </c>
      <c r="R665" s="30" t="str">
        <f t="shared" si="182"/>
        <v/>
      </c>
      <c r="S665" s="30" t="str">
        <f t="shared" si="173"/>
        <v/>
      </c>
      <c r="T665" s="30" t="str">
        <f t="shared" si="174"/>
        <v/>
      </c>
      <c r="U665" s="30" t="str">
        <f t="shared" si="175"/>
        <v/>
      </c>
      <c r="V665" s="30"/>
      <c r="W665" s="8">
        <v>459</v>
      </c>
      <c r="AE665" s="33"/>
    </row>
    <row r="666" spans="1:31" s="8" customFormat="1" x14ac:dyDescent="0.25">
      <c r="A666" s="30">
        <f t="shared" si="170"/>
        <v>0</v>
      </c>
      <c r="B666" s="30" t="str">
        <f>IF('PASTE DATA HERE'!$I162="","",'PASTE DATA HERE'!F162)</f>
        <v/>
      </c>
      <c r="C666" s="30" t="str">
        <f>IF('PASTE DATA HERE'!$I162="","",'PASTE DATA HERE'!G162)</f>
        <v/>
      </c>
      <c r="D666" s="30" t="str">
        <f>IF('PASTE DATA HERE'!$I162="","",'PASTE DATA HERE'!H162)</f>
        <v/>
      </c>
      <c r="E666" s="30" t="str">
        <f>IF('PASTE DATA HERE'!$I162="","",'PASTE DATA HERE'!I162)</f>
        <v/>
      </c>
      <c r="F666" s="30"/>
      <c r="G666" s="30"/>
      <c r="H666" s="30">
        <v>160</v>
      </c>
      <c r="I666" s="30" t="str">
        <f t="shared" si="171"/>
        <v>ZZZZZZZZZ</v>
      </c>
      <c r="J666">
        <f t="shared" si="169"/>
        <v>35000000000000</v>
      </c>
      <c r="K666">
        <f t="shared" si="176"/>
        <v>350000000000</v>
      </c>
      <c r="L666">
        <f t="shared" si="177"/>
        <v>3500000000</v>
      </c>
      <c r="M666">
        <f t="shared" si="178"/>
        <v>35000000</v>
      </c>
      <c r="N666">
        <f t="shared" si="179"/>
        <v>350000</v>
      </c>
      <c r="O666">
        <f t="shared" si="180"/>
        <v>3500</v>
      </c>
      <c r="P666">
        <f t="shared" si="181"/>
        <v>35</v>
      </c>
      <c r="Q666" s="33">
        <f t="shared" si="172"/>
        <v>135353535353535</v>
      </c>
      <c r="R666" s="30" t="str">
        <f t="shared" si="182"/>
        <v/>
      </c>
      <c r="S666" s="30" t="str">
        <f t="shared" si="173"/>
        <v/>
      </c>
      <c r="T666" s="30" t="str">
        <f t="shared" si="174"/>
        <v/>
      </c>
      <c r="U666" s="30" t="str">
        <f t="shared" si="175"/>
        <v/>
      </c>
      <c r="V666" s="30"/>
      <c r="W666" s="8">
        <v>460</v>
      </c>
      <c r="AE666" s="33"/>
    </row>
    <row r="667" spans="1:31" s="8" customFormat="1" x14ac:dyDescent="0.25">
      <c r="A667" s="30">
        <f t="shared" si="170"/>
        <v>0</v>
      </c>
      <c r="B667" s="30" t="str">
        <f>IF('PASTE DATA HERE'!$I163="","",'PASTE DATA HERE'!F163)</f>
        <v/>
      </c>
      <c r="C667" s="30" t="str">
        <f>IF('PASTE DATA HERE'!$I163="","",'PASTE DATA HERE'!G163)</f>
        <v/>
      </c>
      <c r="D667" s="30" t="str">
        <f>IF('PASTE DATA HERE'!$I163="","",'PASTE DATA HERE'!H163)</f>
        <v/>
      </c>
      <c r="E667" s="30" t="str">
        <f>IF('PASTE DATA HERE'!$I163="","",'PASTE DATA HERE'!I163)</f>
        <v/>
      </c>
      <c r="F667" s="30"/>
      <c r="G667" s="30"/>
      <c r="H667" s="30">
        <v>161</v>
      </c>
      <c r="I667" s="30" t="str">
        <f t="shared" si="171"/>
        <v>ZZZZZZZZZ</v>
      </c>
      <c r="J667">
        <f t="shared" si="169"/>
        <v>35000000000000</v>
      </c>
      <c r="K667">
        <f t="shared" si="176"/>
        <v>350000000000</v>
      </c>
      <c r="L667">
        <f t="shared" si="177"/>
        <v>3500000000</v>
      </c>
      <c r="M667">
        <f t="shared" si="178"/>
        <v>35000000</v>
      </c>
      <c r="N667">
        <f t="shared" si="179"/>
        <v>350000</v>
      </c>
      <c r="O667">
        <f t="shared" si="180"/>
        <v>3500</v>
      </c>
      <c r="P667">
        <f t="shared" si="181"/>
        <v>35</v>
      </c>
      <c r="Q667" s="33">
        <f t="shared" si="172"/>
        <v>135353535353535</v>
      </c>
      <c r="R667" s="30" t="str">
        <f t="shared" si="182"/>
        <v/>
      </c>
      <c r="S667" s="30" t="str">
        <f t="shared" si="173"/>
        <v/>
      </c>
      <c r="T667" s="30" t="str">
        <f t="shared" si="174"/>
        <v/>
      </c>
      <c r="U667" s="30" t="str">
        <f t="shared" si="175"/>
        <v/>
      </c>
      <c r="V667" s="30"/>
      <c r="W667" s="8">
        <v>461</v>
      </c>
      <c r="AE667" s="33"/>
    </row>
    <row r="668" spans="1:31" s="8" customFormat="1" x14ac:dyDescent="0.25">
      <c r="A668" s="30">
        <f t="shared" si="170"/>
        <v>0</v>
      </c>
      <c r="B668" s="30" t="str">
        <f>IF('PASTE DATA HERE'!$I164="","",'PASTE DATA HERE'!F164)</f>
        <v/>
      </c>
      <c r="C668" s="30" t="str">
        <f>IF('PASTE DATA HERE'!$I164="","",'PASTE DATA HERE'!G164)</f>
        <v/>
      </c>
      <c r="D668" s="30" t="str">
        <f>IF('PASTE DATA HERE'!$I164="","",'PASTE DATA HERE'!H164)</f>
        <v/>
      </c>
      <c r="E668" s="30" t="str">
        <f>IF('PASTE DATA HERE'!$I164="","",'PASTE DATA HERE'!I164)</f>
        <v/>
      </c>
      <c r="F668" s="30"/>
      <c r="G668" s="30"/>
      <c r="H668" s="30">
        <v>162</v>
      </c>
      <c r="I668" s="30" t="str">
        <f t="shared" si="171"/>
        <v>ZZZZZZZZZ</v>
      </c>
      <c r="J668">
        <f t="shared" si="169"/>
        <v>35000000000000</v>
      </c>
      <c r="K668">
        <f t="shared" si="176"/>
        <v>350000000000</v>
      </c>
      <c r="L668">
        <f t="shared" si="177"/>
        <v>3500000000</v>
      </c>
      <c r="M668">
        <f t="shared" si="178"/>
        <v>35000000</v>
      </c>
      <c r="N668">
        <f t="shared" si="179"/>
        <v>350000</v>
      </c>
      <c r="O668">
        <f t="shared" si="180"/>
        <v>3500</v>
      </c>
      <c r="P668">
        <f t="shared" si="181"/>
        <v>35</v>
      </c>
      <c r="Q668" s="33">
        <f t="shared" si="172"/>
        <v>135353535353535</v>
      </c>
      <c r="R668" s="30" t="str">
        <f t="shared" si="182"/>
        <v/>
      </c>
      <c r="S668" s="30" t="str">
        <f t="shared" si="173"/>
        <v/>
      </c>
      <c r="T668" s="30" t="str">
        <f t="shared" si="174"/>
        <v/>
      </c>
      <c r="U668" s="30" t="str">
        <f t="shared" si="175"/>
        <v/>
      </c>
      <c r="V668" s="30"/>
      <c r="W668" s="8">
        <v>462</v>
      </c>
      <c r="AE668" s="33"/>
    </row>
    <row r="669" spans="1:31" s="8" customFormat="1" x14ac:dyDescent="0.25">
      <c r="A669" s="30">
        <f t="shared" si="170"/>
        <v>0</v>
      </c>
      <c r="B669" s="30" t="str">
        <f>IF('PASTE DATA HERE'!$I165="","",'PASTE DATA HERE'!F165)</f>
        <v/>
      </c>
      <c r="C669" s="30" t="str">
        <f>IF('PASTE DATA HERE'!$I165="","",'PASTE DATA HERE'!G165)</f>
        <v/>
      </c>
      <c r="D669" s="30" t="str">
        <f>IF('PASTE DATA HERE'!$I165="","",'PASTE DATA HERE'!H165)</f>
        <v/>
      </c>
      <c r="E669" s="30" t="str">
        <f>IF('PASTE DATA HERE'!$I165="","",'PASTE DATA HERE'!I165)</f>
        <v/>
      </c>
      <c r="F669" s="30"/>
      <c r="G669" s="30"/>
      <c r="H669" s="30">
        <v>163</v>
      </c>
      <c r="I669" s="30" t="str">
        <f t="shared" si="171"/>
        <v>ZZZZZZZZZ</v>
      </c>
      <c r="J669">
        <f t="shared" si="169"/>
        <v>35000000000000</v>
      </c>
      <c r="K669">
        <f t="shared" si="176"/>
        <v>350000000000</v>
      </c>
      <c r="L669">
        <f t="shared" si="177"/>
        <v>3500000000</v>
      </c>
      <c r="M669">
        <f t="shared" si="178"/>
        <v>35000000</v>
      </c>
      <c r="N669">
        <f t="shared" si="179"/>
        <v>350000</v>
      </c>
      <c r="O669">
        <f t="shared" si="180"/>
        <v>3500</v>
      </c>
      <c r="P669">
        <f t="shared" si="181"/>
        <v>35</v>
      </c>
      <c r="Q669" s="33">
        <f t="shared" si="172"/>
        <v>135353535353535</v>
      </c>
      <c r="R669" s="30" t="str">
        <f t="shared" si="182"/>
        <v/>
      </c>
      <c r="S669" s="30" t="str">
        <f t="shared" si="173"/>
        <v/>
      </c>
      <c r="T669" s="30" t="str">
        <f t="shared" si="174"/>
        <v/>
      </c>
      <c r="U669" s="30" t="str">
        <f t="shared" si="175"/>
        <v/>
      </c>
      <c r="V669" s="30"/>
      <c r="W669" s="8">
        <v>463</v>
      </c>
      <c r="AE669" s="33"/>
    </row>
    <row r="670" spans="1:31" s="8" customFormat="1" x14ac:dyDescent="0.25">
      <c r="A670" s="30">
        <f t="shared" si="170"/>
        <v>0</v>
      </c>
      <c r="B670" s="30" t="str">
        <f>IF('PASTE DATA HERE'!$I166="","",'PASTE DATA HERE'!F166)</f>
        <v/>
      </c>
      <c r="C670" s="30" t="str">
        <f>IF('PASTE DATA HERE'!$I166="","",'PASTE DATA HERE'!G166)</f>
        <v/>
      </c>
      <c r="D670" s="30" t="str">
        <f>IF('PASTE DATA HERE'!$I166="","",'PASTE DATA HERE'!H166)</f>
        <v/>
      </c>
      <c r="E670" s="30" t="str">
        <f>IF('PASTE DATA HERE'!$I166="","",'PASTE DATA HERE'!I166)</f>
        <v/>
      </c>
      <c r="F670" s="30"/>
      <c r="G670" s="30"/>
      <c r="H670" s="30">
        <v>164</v>
      </c>
      <c r="I670" s="30" t="str">
        <f t="shared" si="171"/>
        <v>ZZZZZZZZZ</v>
      </c>
      <c r="J670">
        <f t="shared" si="169"/>
        <v>35000000000000</v>
      </c>
      <c r="K670">
        <f t="shared" si="176"/>
        <v>350000000000</v>
      </c>
      <c r="L670">
        <f t="shared" si="177"/>
        <v>3500000000</v>
      </c>
      <c r="M670">
        <f t="shared" si="178"/>
        <v>35000000</v>
      </c>
      <c r="N670">
        <f t="shared" si="179"/>
        <v>350000</v>
      </c>
      <c r="O670">
        <f t="shared" si="180"/>
        <v>3500</v>
      </c>
      <c r="P670">
        <f t="shared" si="181"/>
        <v>35</v>
      </c>
      <c r="Q670" s="33">
        <f t="shared" si="172"/>
        <v>135353535353535</v>
      </c>
      <c r="R670" s="30" t="str">
        <f t="shared" si="182"/>
        <v/>
      </c>
      <c r="S670" s="30" t="str">
        <f t="shared" si="173"/>
        <v/>
      </c>
      <c r="T670" s="30" t="str">
        <f t="shared" si="174"/>
        <v/>
      </c>
      <c r="U670" s="30" t="str">
        <f t="shared" si="175"/>
        <v/>
      </c>
      <c r="V670" s="30"/>
      <c r="W670" s="8">
        <v>464</v>
      </c>
      <c r="AE670" s="33"/>
    </row>
    <row r="671" spans="1:31" s="8" customFormat="1" x14ac:dyDescent="0.25">
      <c r="A671" s="30">
        <f t="shared" si="170"/>
        <v>0</v>
      </c>
      <c r="B671" s="30" t="str">
        <f>IF('PASTE DATA HERE'!$I167="","",'PASTE DATA HERE'!F167)</f>
        <v/>
      </c>
      <c r="C671" s="30" t="str">
        <f>IF('PASTE DATA HERE'!$I167="","",'PASTE DATA HERE'!G167)</f>
        <v/>
      </c>
      <c r="D671" s="30" t="str">
        <f>IF('PASTE DATA HERE'!$I167="","",'PASTE DATA HERE'!H167)</f>
        <v/>
      </c>
      <c r="E671" s="30" t="str">
        <f>IF('PASTE DATA HERE'!$I167="","",'PASTE DATA HERE'!I167)</f>
        <v/>
      </c>
      <c r="F671" s="30"/>
      <c r="G671" s="30"/>
      <c r="H671" s="30">
        <v>165</v>
      </c>
      <c r="I671" s="30" t="str">
        <f t="shared" si="171"/>
        <v>ZZZZZZZZZ</v>
      </c>
      <c r="J671">
        <f t="shared" si="169"/>
        <v>35000000000000</v>
      </c>
      <c r="K671">
        <f t="shared" si="176"/>
        <v>350000000000</v>
      </c>
      <c r="L671">
        <f t="shared" si="177"/>
        <v>3500000000</v>
      </c>
      <c r="M671">
        <f t="shared" si="178"/>
        <v>35000000</v>
      </c>
      <c r="N671">
        <f t="shared" si="179"/>
        <v>350000</v>
      </c>
      <c r="O671">
        <f t="shared" si="180"/>
        <v>3500</v>
      </c>
      <c r="P671">
        <f t="shared" si="181"/>
        <v>35</v>
      </c>
      <c r="Q671" s="33">
        <f t="shared" si="172"/>
        <v>135353535353535</v>
      </c>
      <c r="R671" s="30" t="str">
        <f t="shared" si="182"/>
        <v/>
      </c>
      <c r="S671" s="30" t="str">
        <f t="shared" si="173"/>
        <v/>
      </c>
      <c r="T671" s="30" t="str">
        <f t="shared" si="174"/>
        <v/>
      </c>
      <c r="U671" s="30" t="str">
        <f t="shared" si="175"/>
        <v/>
      </c>
      <c r="V671" s="30"/>
      <c r="W671" s="8">
        <v>465</v>
      </c>
      <c r="AE671" s="33"/>
    </row>
    <row r="672" spans="1:31" s="8" customFormat="1" x14ac:dyDescent="0.25">
      <c r="A672" s="30">
        <f t="shared" si="170"/>
        <v>0</v>
      </c>
      <c r="B672" s="30" t="str">
        <f>IF('PASTE DATA HERE'!$I168="","",'PASTE DATA HERE'!F168)</f>
        <v/>
      </c>
      <c r="C672" s="30" t="str">
        <f>IF('PASTE DATA HERE'!$I168="","",'PASTE DATA HERE'!G168)</f>
        <v/>
      </c>
      <c r="D672" s="30" t="str">
        <f>IF('PASTE DATA HERE'!$I168="","",'PASTE DATA HERE'!H168)</f>
        <v/>
      </c>
      <c r="E672" s="30" t="str">
        <f>IF('PASTE DATA HERE'!$I168="","",'PASTE DATA HERE'!I168)</f>
        <v/>
      </c>
      <c r="F672" s="30"/>
      <c r="G672" s="30"/>
      <c r="H672" s="30">
        <v>166</v>
      </c>
      <c r="I672" s="30" t="str">
        <f t="shared" si="171"/>
        <v>ZZZZZZZZZ</v>
      </c>
      <c r="J672">
        <f t="shared" si="169"/>
        <v>35000000000000</v>
      </c>
      <c r="K672">
        <f t="shared" si="176"/>
        <v>350000000000</v>
      </c>
      <c r="L672">
        <f t="shared" si="177"/>
        <v>3500000000</v>
      </c>
      <c r="M672">
        <f t="shared" si="178"/>
        <v>35000000</v>
      </c>
      <c r="N672">
        <f t="shared" si="179"/>
        <v>350000</v>
      </c>
      <c r="O672">
        <f t="shared" si="180"/>
        <v>3500</v>
      </c>
      <c r="P672">
        <f t="shared" si="181"/>
        <v>35</v>
      </c>
      <c r="Q672" s="33">
        <f t="shared" si="172"/>
        <v>135353535353535</v>
      </c>
      <c r="R672" s="30" t="str">
        <f t="shared" si="182"/>
        <v/>
      </c>
      <c r="S672" s="30" t="str">
        <f t="shared" si="173"/>
        <v/>
      </c>
      <c r="T672" s="30" t="str">
        <f t="shared" si="174"/>
        <v/>
      </c>
      <c r="U672" s="30" t="str">
        <f t="shared" si="175"/>
        <v/>
      </c>
      <c r="V672" s="30"/>
      <c r="W672" s="8">
        <v>466</v>
      </c>
      <c r="AE672" s="33"/>
    </row>
    <row r="673" spans="1:31" s="8" customFormat="1" x14ac:dyDescent="0.25">
      <c r="A673" s="30">
        <f t="shared" si="170"/>
        <v>0</v>
      </c>
      <c r="B673" s="30" t="str">
        <f>IF('PASTE DATA HERE'!$I169="","",'PASTE DATA HERE'!F169)</f>
        <v/>
      </c>
      <c r="C673" s="30" t="str">
        <f>IF('PASTE DATA HERE'!$I169="","",'PASTE DATA HERE'!G169)</f>
        <v/>
      </c>
      <c r="D673" s="30" t="str">
        <f>IF('PASTE DATA HERE'!$I169="","",'PASTE DATA HERE'!H169)</f>
        <v/>
      </c>
      <c r="E673" s="30" t="str">
        <f>IF('PASTE DATA HERE'!$I169="","",'PASTE DATA HERE'!I169)</f>
        <v/>
      </c>
      <c r="F673" s="30"/>
      <c r="G673" s="30"/>
      <c r="H673" s="30">
        <v>167</v>
      </c>
      <c r="I673" s="30" t="str">
        <f t="shared" si="171"/>
        <v>ZZZZZZZZZ</v>
      </c>
      <c r="J673">
        <f t="shared" si="169"/>
        <v>35000000000000</v>
      </c>
      <c r="K673">
        <f t="shared" si="176"/>
        <v>350000000000</v>
      </c>
      <c r="L673">
        <f t="shared" si="177"/>
        <v>3500000000</v>
      </c>
      <c r="M673">
        <f t="shared" si="178"/>
        <v>35000000</v>
      </c>
      <c r="N673">
        <f t="shared" si="179"/>
        <v>350000</v>
      </c>
      <c r="O673">
        <f t="shared" si="180"/>
        <v>3500</v>
      </c>
      <c r="P673">
        <f t="shared" si="181"/>
        <v>35</v>
      </c>
      <c r="Q673" s="33">
        <f t="shared" si="172"/>
        <v>135353535353535</v>
      </c>
      <c r="R673" s="30" t="str">
        <f t="shared" si="182"/>
        <v/>
      </c>
      <c r="S673" s="30" t="str">
        <f t="shared" si="173"/>
        <v/>
      </c>
      <c r="T673" s="30" t="str">
        <f t="shared" si="174"/>
        <v/>
      </c>
      <c r="U673" s="30" t="str">
        <f t="shared" si="175"/>
        <v/>
      </c>
      <c r="V673" s="30"/>
      <c r="W673" s="8">
        <v>467</v>
      </c>
      <c r="AE673" s="33"/>
    </row>
    <row r="674" spans="1:31" s="8" customFormat="1" x14ac:dyDescent="0.25">
      <c r="A674" s="30">
        <f t="shared" si="170"/>
        <v>0</v>
      </c>
      <c r="B674" s="30" t="str">
        <f>IF('PASTE DATA HERE'!$I170="","",'PASTE DATA HERE'!F170)</f>
        <v/>
      </c>
      <c r="C674" s="30" t="str">
        <f>IF('PASTE DATA HERE'!$I170="","",'PASTE DATA HERE'!G170)</f>
        <v/>
      </c>
      <c r="D674" s="30" t="str">
        <f>IF('PASTE DATA HERE'!$I170="","",'PASTE DATA HERE'!H170)</f>
        <v/>
      </c>
      <c r="E674" s="30" t="str">
        <f>IF('PASTE DATA HERE'!$I170="","",'PASTE DATA HERE'!I170)</f>
        <v/>
      </c>
      <c r="F674" s="30"/>
      <c r="G674" s="30"/>
      <c r="H674" s="30">
        <v>168</v>
      </c>
      <c r="I674" s="30" t="str">
        <f t="shared" si="171"/>
        <v>ZZZZZZZZZ</v>
      </c>
      <c r="J674">
        <f t="shared" si="169"/>
        <v>35000000000000</v>
      </c>
      <c r="K674">
        <f t="shared" si="176"/>
        <v>350000000000</v>
      </c>
      <c r="L674">
        <f t="shared" si="177"/>
        <v>3500000000</v>
      </c>
      <c r="M674">
        <f t="shared" si="178"/>
        <v>35000000</v>
      </c>
      <c r="N674">
        <f t="shared" si="179"/>
        <v>350000</v>
      </c>
      <c r="O674">
        <f t="shared" si="180"/>
        <v>3500</v>
      </c>
      <c r="P674">
        <f t="shared" si="181"/>
        <v>35</v>
      </c>
      <c r="Q674" s="33">
        <f t="shared" si="172"/>
        <v>135353535353535</v>
      </c>
      <c r="R674" s="30" t="str">
        <f t="shared" si="182"/>
        <v/>
      </c>
      <c r="S674" s="30" t="str">
        <f t="shared" si="173"/>
        <v/>
      </c>
      <c r="T674" s="30" t="str">
        <f t="shared" si="174"/>
        <v/>
      </c>
      <c r="U674" s="30" t="str">
        <f t="shared" si="175"/>
        <v/>
      </c>
      <c r="V674" s="30"/>
      <c r="W674" s="8">
        <v>468</v>
      </c>
      <c r="AE674" s="33"/>
    </row>
    <row r="675" spans="1:31" s="8" customFormat="1" x14ac:dyDescent="0.25">
      <c r="A675" s="30">
        <f t="shared" si="170"/>
        <v>0</v>
      </c>
      <c r="B675" s="30" t="str">
        <f>IF('PASTE DATA HERE'!$I171="","",'PASTE DATA HERE'!F171)</f>
        <v/>
      </c>
      <c r="C675" s="30" t="str">
        <f>IF('PASTE DATA HERE'!$I171="","",'PASTE DATA HERE'!G171)</f>
        <v/>
      </c>
      <c r="D675" s="30" t="str">
        <f>IF('PASTE DATA HERE'!$I171="","",'PASTE DATA HERE'!H171)</f>
        <v/>
      </c>
      <c r="E675" s="30" t="str">
        <f>IF('PASTE DATA HERE'!$I171="","",'PASTE DATA HERE'!I171)</f>
        <v/>
      </c>
      <c r="F675" s="30"/>
      <c r="G675" s="30"/>
      <c r="H675" s="30">
        <v>169</v>
      </c>
      <c r="I675" s="30" t="str">
        <f t="shared" si="171"/>
        <v>ZZZZZZZZZ</v>
      </c>
      <c r="J675">
        <f t="shared" si="169"/>
        <v>35000000000000</v>
      </c>
      <c r="K675">
        <f t="shared" si="176"/>
        <v>350000000000</v>
      </c>
      <c r="L675">
        <f t="shared" si="177"/>
        <v>3500000000</v>
      </c>
      <c r="M675">
        <f t="shared" si="178"/>
        <v>35000000</v>
      </c>
      <c r="N675">
        <f t="shared" si="179"/>
        <v>350000</v>
      </c>
      <c r="O675">
        <f t="shared" si="180"/>
        <v>3500</v>
      </c>
      <c r="P675">
        <f t="shared" si="181"/>
        <v>35</v>
      </c>
      <c r="Q675" s="33">
        <f t="shared" si="172"/>
        <v>135353535353535</v>
      </c>
      <c r="R675" s="30" t="str">
        <f t="shared" si="182"/>
        <v/>
      </c>
      <c r="S675" s="30" t="str">
        <f t="shared" si="173"/>
        <v/>
      </c>
      <c r="T675" s="30" t="str">
        <f t="shared" si="174"/>
        <v/>
      </c>
      <c r="U675" s="30" t="str">
        <f t="shared" si="175"/>
        <v/>
      </c>
      <c r="V675" s="30"/>
      <c r="W675" s="8">
        <v>469</v>
      </c>
      <c r="AE675" s="33"/>
    </row>
    <row r="676" spans="1:31" s="8" customFormat="1" x14ac:dyDescent="0.25">
      <c r="A676" s="30">
        <f t="shared" si="170"/>
        <v>0</v>
      </c>
      <c r="B676" s="30" t="str">
        <f>IF('PASTE DATA HERE'!$I172="","",'PASTE DATA HERE'!F172)</f>
        <v/>
      </c>
      <c r="C676" s="30" t="str">
        <f>IF('PASTE DATA HERE'!$I172="","",'PASTE DATA HERE'!G172)</f>
        <v/>
      </c>
      <c r="D676" s="30" t="str">
        <f>IF('PASTE DATA HERE'!$I172="","",'PASTE DATA HERE'!H172)</f>
        <v/>
      </c>
      <c r="E676" s="30" t="str">
        <f>IF('PASTE DATA HERE'!$I172="","",'PASTE DATA HERE'!I172)</f>
        <v/>
      </c>
      <c r="F676" s="30"/>
      <c r="G676" s="30"/>
      <c r="H676" s="30">
        <v>170</v>
      </c>
      <c r="I676" s="30" t="str">
        <f t="shared" si="171"/>
        <v>ZZZZZZZZZ</v>
      </c>
      <c r="J676">
        <f t="shared" si="169"/>
        <v>35000000000000</v>
      </c>
      <c r="K676">
        <f t="shared" si="176"/>
        <v>350000000000</v>
      </c>
      <c r="L676">
        <f t="shared" si="177"/>
        <v>3500000000</v>
      </c>
      <c r="M676">
        <f t="shared" si="178"/>
        <v>35000000</v>
      </c>
      <c r="N676">
        <f t="shared" si="179"/>
        <v>350000</v>
      </c>
      <c r="O676">
        <f t="shared" si="180"/>
        <v>3500</v>
      </c>
      <c r="P676">
        <f t="shared" si="181"/>
        <v>35</v>
      </c>
      <c r="Q676" s="33">
        <f t="shared" si="172"/>
        <v>135353535353535</v>
      </c>
      <c r="R676" s="30" t="str">
        <f t="shared" si="182"/>
        <v/>
      </c>
      <c r="S676" s="30" t="str">
        <f t="shared" si="173"/>
        <v/>
      </c>
      <c r="T676" s="30" t="str">
        <f t="shared" si="174"/>
        <v/>
      </c>
      <c r="U676" s="30" t="str">
        <f t="shared" si="175"/>
        <v/>
      </c>
      <c r="V676" s="30"/>
      <c r="W676" s="8">
        <v>470</v>
      </c>
      <c r="AE676" s="33"/>
    </row>
    <row r="677" spans="1:31" s="8" customFormat="1" x14ac:dyDescent="0.25">
      <c r="A677" s="30">
        <f t="shared" si="170"/>
        <v>0</v>
      </c>
      <c r="B677" s="30" t="str">
        <f>IF('PASTE DATA HERE'!$I173="","",'PASTE DATA HERE'!F173)</f>
        <v/>
      </c>
      <c r="C677" s="30" t="str">
        <f>IF('PASTE DATA HERE'!$I173="","",'PASTE DATA HERE'!G173)</f>
        <v/>
      </c>
      <c r="D677" s="30" t="str">
        <f>IF('PASTE DATA HERE'!$I173="","",'PASTE DATA HERE'!H173)</f>
        <v/>
      </c>
      <c r="E677" s="30" t="str">
        <f>IF('PASTE DATA HERE'!$I173="","",'PASTE DATA HERE'!I173)</f>
        <v/>
      </c>
      <c r="F677" s="30"/>
      <c r="G677" s="30"/>
      <c r="H677" s="30">
        <v>171</v>
      </c>
      <c r="I677" s="30" t="str">
        <f t="shared" si="171"/>
        <v>ZZZZZZZZZ</v>
      </c>
      <c r="J677">
        <f t="shared" si="169"/>
        <v>35000000000000</v>
      </c>
      <c r="K677">
        <f t="shared" si="176"/>
        <v>350000000000</v>
      </c>
      <c r="L677">
        <f t="shared" si="177"/>
        <v>3500000000</v>
      </c>
      <c r="M677">
        <f t="shared" si="178"/>
        <v>35000000</v>
      </c>
      <c r="N677">
        <f t="shared" si="179"/>
        <v>350000</v>
      </c>
      <c r="O677">
        <f t="shared" si="180"/>
        <v>3500</v>
      </c>
      <c r="P677">
        <f t="shared" si="181"/>
        <v>35</v>
      </c>
      <c r="Q677" s="33">
        <f t="shared" si="172"/>
        <v>135353535353535</v>
      </c>
      <c r="R677" s="30" t="str">
        <f t="shared" si="182"/>
        <v/>
      </c>
      <c r="S677" s="30" t="str">
        <f t="shared" si="173"/>
        <v/>
      </c>
      <c r="T677" s="30" t="str">
        <f t="shared" si="174"/>
        <v/>
      </c>
      <c r="U677" s="30" t="str">
        <f t="shared" si="175"/>
        <v/>
      </c>
      <c r="V677" s="30"/>
      <c r="W677" s="8">
        <v>471</v>
      </c>
      <c r="AE677" s="33"/>
    </row>
    <row r="678" spans="1:31" s="8" customFormat="1" x14ac:dyDescent="0.25">
      <c r="A678" s="30">
        <f t="shared" si="170"/>
        <v>0</v>
      </c>
      <c r="B678" s="30" t="str">
        <f>IF('PASTE DATA HERE'!$I174="","",'PASTE DATA HERE'!F174)</f>
        <v/>
      </c>
      <c r="C678" s="30" t="str">
        <f>IF('PASTE DATA HERE'!$I174="","",'PASTE DATA HERE'!G174)</f>
        <v/>
      </c>
      <c r="D678" s="30" t="str">
        <f>IF('PASTE DATA HERE'!$I174="","",'PASTE DATA HERE'!H174)</f>
        <v/>
      </c>
      <c r="E678" s="30" t="str">
        <f>IF('PASTE DATA HERE'!$I174="","",'PASTE DATA HERE'!I174)</f>
        <v/>
      </c>
      <c r="F678" s="30"/>
      <c r="G678" s="30"/>
      <c r="H678" s="30">
        <v>172</v>
      </c>
      <c r="I678" s="30" t="str">
        <f t="shared" si="171"/>
        <v>ZZZZZZZZZ</v>
      </c>
      <c r="J678">
        <f t="shared" si="169"/>
        <v>35000000000000</v>
      </c>
      <c r="K678">
        <f t="shared" si="176"/>
        <v>350000000000</v>
      </c>
      <c r="L678">
        <f t="shared" si="177"/>
        <v>3500000000</v>
      </c>
      <c r="M678">
        <f t="shared" si="178"/>
        <v>35000000</v>
      </c>
      <c r="N678">
        <f t="shared" si="179"/>
        <v>350000</v>
      </c>
      <c r="O678">
        <f t="shared" si="180"/>
        <v>3500</v>
      </c>
      <c r="P678">
        <f t="shared" si="181"/>
        <v>35</v>
      </c>
      <c r="Q678" s="33">
        <f t="shared" si="172"/>
        <v>135353535353535</v>
      </c>
      <c r="R678" s="30" t="str">
        <f t="shared" si="182"/>
        <v/>
      </c>
      <c r="S678" s="30" t="str">
        <f t="shared" si="173"/>
        <v/>
      </c>
      <c r="T678" s="30" t="str">
        <f t="shared" si="174"/>
        <v/>
      </c>
      <c r="U678" s="30" t="str">
        <f t="shared" si="175"/>
        <v/>
      </c>
      <c r="V678" s="30"/>
      <c r="W678" s="8">
        <v>472</v>
      </c>
      <c r="AE678" s="33"/>
    </row>
    <row r="679" spans="1:31" s="8" customFormat="1" x14ac:dyDescent="0.25">
      <c r="A679" s="30">
        <f t="shared" si="170"/>
        <v>0</v>
      </c>
      <c r="B679" s="30" t="str">
        <f>IF('PASTE DATA HERE'!$I175="","",'PASTE DATA HERE'!F175)</f>
        <v/>
      </c>
      <c r="C679" s="30" t="str">
        <f>IF('PASTE DATA HERE'!$I175="","",'PASTE DATA HERE'!G175)</f>
        <v/>
      </c>
      <c r="D679" s="30" t="str">
        <f>IF('PASTE DATA HERE'!$I175="","",'PASTE DATA HERE'!H175)</f>
        <v/>
      </c>
      <c r="E679" s="30" t="str">
        <f>IF('PASTE DATA HERE'!$I175="","",'PASTE DATA HERE'!I175)</f>
        <v/>
      </c>
      <c r="F679" s="30"/>
      <c r="G679" s="30"/>
      <c r="H679" s="30">
        <v>173</v>
      </c>
      <c r="I679" s="30" t="str">
        <f t="shared" si="171"/>
        <v>ZZZZZZZZZ</v>
      </c>
      <c r="J679">
        <f t="shared" si="169"/>
        <v>35000000000000</v>
      </c>
      <c r="K679">
        <f t="shared" si="176"/>
        <v>350000000000</v>
      </c>
      <c r="L679">
        <f t="shared" si="177"/>
        <v>3500000000</v>
      </c>
      <c r="M679">
        <f t="shared" si="178"/>
        <v>35000000</v>
      </c>
      <c r="N679">
        <f t="shared" si="179"/>
        <v>350000</v>
      </c>
      <c r="O679">
        <f t="shared" si="180"/>
        <v>3500</v>
      </c>
      <c r="P679">
        <f t="shared" si="181"/>
        <v>35</v>
      </c>
      <c r="Q679" s="33">
        <f t="shared" si="172"/>
        <v>135353535353535</v>
      </c>
      <c r="R679" s="30" t="str">
        <f t="shared" si="182"/>
        <v/>
      </c>
      <c r="S679" s="30" t="str">
        <f t="shared" si="173"/>
        <v/>
      </c>
      <c r="T679" s="30" t="str">
        <f t="shared" si="174"/>
        <v/>
      </c>
      <c r="U679" s="30" t="str">
        <f t="shared" si="175"/>
        <v/>
      </c>
      <c r="V679" s="30"/>
      <c r="W679" s="8">
        <v>473</v>
      </c>
      <c r="AE679" s="33"/>
    </row>
    <row r="680" spans="1:31" s="8" customFormat="1" x14ac:dyDescent="0.25">
      <c r="A680" s="30">
        <f t="shared" si="170"/>
        <v>0</v>
      </c>
      <c r="B680" s="30" t="str">
        <f>IF('PASTE DATA HERE'!$I176="","",'PASTE DATA HERE'!F176)</f>
        <v/>
      </c>
      <c r="C680" s="30" t="str">
        <f>IF('PASTE DATA HERE'!$I176="","",'PASTE DATA HERE'!G176)</f>
        <v/>
      </c>
      <c r="D680" s="30" t="str">
        <f>IF('PASTE DATA HERE'!$I176="","",'PASTE DATA HERE'!H176)</f>
        <v/>
      </c>
      <c r="E680" s="30" t="str">
        <f>IF('PASTE DATA HERE'!$I176="","",'PASTE DATA HERE'!I176)</f>
        <v/>
      </c>
      <c r="F680" s="30"/>
      <c r="G680" s="30"/>
      <c r="H680" s="30">
        <v>174</v>
      </c>
      <c r="I680" s="30" t="str">
        <f t="shared" si="171"/>
        <v>ZZZZZZZZZ</v>
      </c>
      <c r="J680">
        <f t="shared" si="169"/>
        <v>35000000000000</v>
      </c>
      <c r="K680">
        <f t="shared" si="176"/>
        <v>350000000000</v>
      </c>
      <c r="L680">
        <f t="shared" si="177"/>
        <v>3500000000</v>
      </c>
      <c r="M680">
        <f t="shared" si="178"/>
        <v>35000000</v>
      </c>
      <c r="N680">
        <f t="shared" si="179"/>
        <v>350000</v>
      </c>
      <c r="O680">
        <f t="shared" si="180"/>
        <v>3500</v>
      </c>
      <c r="P680">
        <f t="shared" si="181"/>
        <v>35</v>
      </c>
      <c r="Q680" s="33">
        <f t="shared" si="172"/>
        <v>135353535353535</v>
      </c>
      <c r="R680" s="30" t="str">
        <f t="shared" si="182"/>
        <v/>
      </c>
      <c r="S680" s="30" t="str">
        <f t="shared" si="173"/>
        <v/>
      </c>
      <c r="T680" s="30" t="str">
        <f t="shared" si="174"/>
        <v/>
      </c>
      <c r="U680" s="30" t="str">
        <f t="shared" si="175"/>
        <v/>
      </c>
      <c r="V680" s="30"/>
      <c r="W680" s="8">
        <v>474</v>
      </c>
      <c r="AE680" s="33"/>
    </row>
    <row r="681" spans="1:31" s="8" customFormat="1" x14ac:dyDescent="0.25">
      <c r="A681" s="30">
        <f t="shared" si="170"/>
        <v>0</v>
      </c>
      <c r="B681" s="30" t="str">
        <f>IF('PASTE DATA HERE'!$I177="","",'PASTE DATA HERE'!F177)</f>
        <v/>
      </c>
      <c r="C681" s="30" t="str">
        <f>IF('PASTE DATA HERE'!$I177="","",'PASTE DATA HERE'!G177)</f>
        <v/>
      </c>
      <c r="D681" s="30" t="str">
        <f>IF('PASTE DATA HERE'!$I177="","",'PASTE DATA HERE'!H177)</f>
        <v/>
      </c>
      <c r="E681" s="30" t="str">
        <f>IF('PASTE DATA HERE'!$I177="","",'PASTE DATA HERE'!I177)</f>
        <v/>
      </c>
      <c r="F681" s="30"/>
      <c r="G681" s="30"/>
      <c r="H681" s="30">
        <v>175</v>
      </c>
      <c r="I681" s="30" t="str">
        <f t="shared" si="171"/>
        <v>ZZZZZZZZZ</v>
      </c>
      <c r="J681">
        <f t="shared" si="169"/>
        <v>35000000000000</v>
      </c>
      <c r="K681">
        <f t="shared" si="176"/>
        <v>350000000000</v>
      </c>
      <c r="L681">
        <f t="shared" si="177"/>
        <v>3500000000</v>
      </c>
      <c r="M681">
        <f t="shared" si="178"/>
        <v>35000000</v>
      </c>
      <c r="N681">
        <f t="shared" si="179"/>
        <v>350000</v>
      </c>
      <c r="O681">
        <f t="shared" si="180"/>
        <v>3500</v>
      </c>
      <c r="P681">
        <f t="shared" si="181"/>
        <v>35</v>
      </c>
      <c r="Q681" s="33">
        <f t="shared" si="172"/>
        <v>135353535353535</v>
      </c>
      <c r="R681" s="30" t="str">
        <f t="shared" si="182"/>
        <v/>
      </c>
      <c r="S681" s="30" t="str">
        <f t="shared" si="173"/>
        <v/>
      </c>
      <c r="T681" s="30" t="str">
        <f t="shared" si="174"/>
        <v/>
      </c>
      <c r="U681" s="30" t="str">
        <f t="shared" si="175"/>
        <v/>
      </c>
      <c r="V681" s="30"/>
      <c r="W681" s="8">
        <v>475</v>
      </c>
      <c r="AE681" s="33"/>
    </row>
    <row r="682" spans="1:31" s="8" customFormat="1" x14ac:dyDescent="0.25">
      <c r="A682" s="30">
        <f t="shared" si="170"/>
        <v>0</v>
      </c>
      <c r="B682" s="30" t="str">
        <f>IF('PASTE DATA HERE'!$I178="","",'PASTE DATA HERE'!F178)</f>
        <v/>
      </c>
      <c r="C682" s="30" t="str">
        <f>IF('PASTE DATA HERE'!$I178="","",'PASTE DATA HERE'!G178)</f>
        <v/>
      </c>
      <c r="D682" s="30" t="str">
        <f>IF('PASTE DATA HERE'!$I178="","",'PASTE DATA HERE'!H178)</f>
        <v/>
      </c>
      <c r="E682" s="30" t="str">
        <f>IF('PASTE DATA HERE'!$I178="","",'PASTE DATA HERE'!I178)</f>
        <v/>
      </c>
      <c r="F682" s="30"/>
      <c r="G682" s="30"/>
      <c r="H682" s="30">
        <v>176</v>
      </c>
      <c r="I682" s="30" t="str">
        <f t="shared" si="171"/>
        <v>ZZZZZZZZZ</v>
      </c>
      <c r="J682">
        <f t="shared" si="169"/>
        <v>35000000000000</v>
      </c>
      <c r="K682">
        <f t="shared" si="176"/>
        <v>350000000000</v>
      </c>
      <c r="L682">
        <f t="shared" si="177"/>
        <v>3500000000</v>
      </c>
      <c r="M682">
        <f t="shared" si="178"/>
        <v>35000000</v>
      </c>
      <c r="N682">
        <f t="shared" si="179"/>
        <v>350000</v>
      </c>
      <c r="O682">
        <f t="shared" si="180"/>
        <v>3500</v>
      </c>
      <c r="P682">
        <f t="shared" si="181"/>
        <v>35</v>
      </c>
      <c r="Q682" s="33">
        <f t="shared" si="172"/>
        <v>135353535353535</v>
      </c>
      <c r="R682" s="30" t="str">
        <f t="shared" si="182"/>
        <v/>
      </c>
      <c r="S682" s="30" t="str">
        <f t="shared" si="173"/>
        <v/>
      </c>
      <c r="T682" s="30" t="str">
        <f t="shared" si="174"/>
        <v/>
      </c>
      <c r="U682" s="30" t="str">
        <f t="shared" si="175"/>
        <v/>
      </c>
      <c r="V682" s="30"/>
      <c r="W682" s="8">
        <v>476</v>
      </c>
      <c r="AE682" s="33"/>
    </row>
    <row r="683" spans="1:31" s="8" customFormat="1" x14ac:dyDescent="0.25">
      <c r="A683" s="30">
        <f t="shared" si="170"/>
        <v>0</v>
      </c>
      <c r="B683" s="30" t="str">
        <f>IF('PASTE DATA HERE'!$I179="","",'PASTE DATA HERE'!F179)</f>
        <v/>
      </c>
      <c r="C683" s="30" t="str">
        <f>IF('PASTE DATA HERE'!$I179="","",'PASTE DATA HERE'!G179)</f>
        <v/>
      </c>
      <c r="D683" s="30" t="str">
        <f>IF('PASTE DATA HERE'!$I179="","",'PASTE DATA HERE'!H179)</f>
        <v/>
      </c>
      <c r="E683" s="30" t="str">
        <f>IF('PASTE DATA HERE'!$I179="","",'PASTE DATA HERE'!I179)</f>
        <v/>
      </c>
      <c r="F683" s="30"/>
      <c r="G683" s="30"/>
      <c r="H683" s="30">
        <v>177</v>
      </c>
      <c r="I683" s="30" t="str">
        <f t="shared" si="171"/>
        <v>ZZZZZZZZZ</v>
      </c>
      <c r="J683">
        <f t="shared" si="169"/>
        <v>35000000000000</v>
      </c>
      <c r="K683">
        <f t="shared" si="176"/>
        <v>350000000000</v>
      </c>
      <c r="L683">
        <f t="shared" si="177"/>
        <v>3500000000</v>
      </c>
      <c r="M683">
        <f t="shared" si="178"/>
        <v>35000000</v>
      </c>
      <c r="N683">
        <f t="shared" si="179"/>
        <v>350000</v>
      </c>
      <c r="O683">
        <f t="shared" si="180"/>
        <v>3500</v>
      </c>
      <c r="P683">
        <f t="shared" si="181"/>
        <v>35</v>
      </c>
      <c r="Q683" s="33">
        <f t="shared" si="172"/>
        <v>135353535353535</v>
      </c>
      <c r="R683" s="30" t="str">
        <f t="shared" si="182"/>
        <v/>
      </c>
      <c r="S683" s="30" t="str">
        <f t="shared" si="173"/>
        <v/>
      </c>
      <c r="T683" s="30" t="str">
        <f t="shared" si="174"/>
        <v/>
      </c>
      <c r="U683" s="30" t="str">
        <f t="shared" si="175"/>
        <v/>
      </c>
      <c r="V683" s="30"/>
      <c r="W683" s="8">
        <v>477</v>
      </c>
      <c r="AE683" s="33"/>
    </row>
    <row r="684" spans="1:31" s="8" customFormat="1" x14ac:dyDescent="0.25">
      <c r="A684" s="30">
        <f t="shared" si="170"/>
        <v>0</v>
      </c>
      <c r="B684" s="30" t="str">
        <f>IF('PASTE DATA HERE'!$I180="","",'PASTE DATA HERE'!F180)</f>
        <v/>
      </c>
      <c r="C684" s="30" t="str">
        <f>IF('PASTE DATA HERE'!$I180="","",'PASTE DATA HERE'!G180)</f>
        <v/>
      </c>
      <c r="D684" s="30" t="str">
        <f>IF('PASTE DATA HERE'!$I180="","",'PASTE DATA HERE'!H180)</f>
        <v/>
      </c>
      <c r="E684" s="30" t="str">
        <f>IF('PASTE DATA HERE'!$I180="","",'PASTE DATA HERE'!I180)</f>
        <v/>
      </c>
      <c r="F684" s="30"/>
      <c r="G684" s="30"/>
      <c r="H684" s="30">
        <v>178</v>
      </c>
      <c r="I684" s="30" t="str">
        <f t="shared" si="171"/>
        <v>ZZZZZZZZZ</v>
      </c>
      <c r="J684">
        <f t="shared" si="169"/>
        <v>35000000000000</v>
      </c>
      <c r="K684">
        <f t="shared" si="176"/>
        <v>350000000000</v>
      </c>
      <c r="L684">
        <f t="shared" si="177"/>
        <v>3500000000</v>
      </c>
      <c r="M684">
        <f t="shared" si="178"/>
        <v>35000000</v>
      </c>
      <c r="N684">
        <f t="shared" si="179"/>
        <v>350000</v>
      </c>
      <c r="O684">
        <f t="shared" si="180"/>
        <v>3500</v>
      </c>
      <c r="P684">
        <f t="shared" si="181"/>
        <v>35</v>
      </c>
      <c r="Q684" s="33">
        <f t="shared" si="172"/>
        <v>135353535353535</v>
      </c>
      <c r="R684" s="30" t="str">
        <f t="shared" si="182"/>
        <v/>
      </c>
      <c r="S684" s="30" t="str">
        <f t="shared" si="173"/>
        <v/>
      </c>
      <c r="T684" s="30" t="str">
        <f t="shared" si="174"/>
        <v/>
      </c>
      <c r="U684" s="30" t="str">
        <f t="shared" si="175"/>
        <v/>
      </c>
      <c r="V684" s="30"/>
      <c r="W684" s="8">
        <v>478</v>
      </c>
      <c r="AE684" s="33"/>
    </row>
    <row r="685" spans="1:31" s="8" customFormat="1" x14ac:dyDescent="0.25">
      <c r="A685" s="30">
        <f t="shared" si="170"/>
        <v>0</v>
      </c>
      <c r="B685" s="30" t="str">
        <f>IF('PASTE DATA HERE'!$I181="","",'PASTE DATA HERE'!F181)</f>
        <v/>
      </c>
      <c r="C685" s="30" t="str">
        <f>IF('PASTE DATA HERE'!$I181="","",'PASTE DATA HERE'!G181)</f>
        <v/>
      </c>
      <c r="D685" s="30" t="str">
        <f>IF('PASTE DATA HERE'!$I181="","",'PASTE DATA HERE'!H181)</f>
        <v/>
      </c>
      <c r="E685" s="30" t="str">
        <f>IF('PASTE DATA HERE'!$I181="","",'PASTE DATA HERE'!I181)</f>
        <v/>
      </c>
      <c r="F685" s="30"/>
      <c r="G685" s="30"/>
      <c r="H685" s="30">
        <v>179</v>
      </c>
      <c r="I685" s="30" t="str">
        <f t="shared" si="171"/>
        <v>ZZZZZZZZZ</v>
      </c>
      <c r="J685">
        <f t="shared" si="169"/>
        <v>35000000000000</v>
      </c>
      <c r="K685">
        <f t="shared" si="176"/>
        <v>350000000000</v>
      </c>
      <c r="L685">
        <f t="shared" si="177"/>
        <v>3500000000</v>
      </c>
      <c r="M685">
        <f t="shared" si="178"/>
        <v>35000000</v>
      </c>
      <c r="N685">
        <f t="shared" si="179"/>
        <v>350000</v>
      </c>
      <c r="O685">
        <f t="shared" si="180"/>
        <v>3500</v>
      </c>
      <c r="P685">
        <f t="shared" si="181"/>
        <v>35</v>
      </c>
      <c r="Q685" s="33">
        <f t="shared" si="172"/>
        <v>135353535353535</v>
      </c>
      <c r="R685" s="30" t="str">
        <f t="shared" si="182"/>
        <v/>
      </c>
      <c r="S685" s="30" t="str">
        <f t="shared" si="173"/>
        <v/>
      </c>
      <c r="T685" s="30" t="str">
        <f t="shared" si="174"/>
        <v/>
      </c>
      <c r="U685" s="30" t="str">
        <f t="shared" si="175"/>
        <v/>
      </c>
      <c r="V685" s="30"/>
      <c r="W685" s="8">
        <v>479</v>
      </c>
      <c r="AE685" s="33"/>
    </row>
    <row r="686" spans="1:31" s="8" customFormat="1" x14ac:dyDescent="0.25">
      <c r="A686" s="30">
        <f t="shared" si="170"/>
        <v>0</v>
      </c>
      <c r="B686" s="30" t="str">
        <f>IF('PASTE DATA HERE'!$I182="","",'PASTE DATA HERE'!F182)</f>
        <v/>
      </c>
      <c r="C686" s="30" t="str">
        <f>IF('PASTE DATA HERE'!$I182="","",'PASTE DATA HERE'!G182)</f>
        <v/>
      </c>
      <c r="D686" s="30" t="str">
        <f>IF('PASTE DATA HERE'!$I182="","",'PASTE DATA HERE'!H182)</f>
        <v/>
      </c>
      <c r="E686" s="30" t="str">
        <f>IF('PASTE DATA HERE'!$I182="","",'PASTE DATA HERE'!I182)</f>
        <v/>
      </c>
      <c r="F686" s="30"/>
      <c r="G686" s="30"/>
      <c r="H686" s="30">
        <v>180</v>
      </c>
      <c r="I686" s="30" t="str">
        <f t="shared" si="171"/>
        <v>ZZZZZZZZZ</v>
      </c>
      <c r="J686">
        <f t="shared" si="169"/>
        <v>35000000000000</v>
      </c>
      <c r="K686">
        <f t="shared" si="176"/>
        <v>350000000000</v>
      </c>
      <c r="L686">
        <f t="shared" si="177"/>
        <v>3500000000</v>
      </c>
      <c r="M686">
        <f t="shared" si="178"/>
        <v>35000000</v>
      </c>
      <c r="N686">
        <f t="shared" si="179"/>
        <v>350000</v>
      </c>
      <c r="O686">
        <f t="shared" si="180"/>
        <v>3500</v>
      </c>
      <c r="P686">
        <f t="shared" si="181"/>
        <v>35</v>
      </c>
      <c r="Q686" s="33">
        <f t="shared" si="172"/>
        <v>135353535353535</v>
      </c>
      <c r="R686" s="30" t="str">
        <f t="shared" si="182"/>
        <v/>
      </c>
      <c r="S686" s="30" t="str">
        <f t="shared" si="173"/>
        <v/>
      </c>
      <c r="T686" s="30" t="str">
        <f t="shared" si="174"/>
        <v/>
      </c>
      <c r="U686" s="30" t="str">
        <f t="shared" si="175"/>
        <v/>
      </c>
      <c r="V686" s="30"/>
      <c r="W686" s="8">
        <v>480</v>
      </c>
      <c r="AE686" s="33"/>
    </row>
    <row r="687" spans="1:31" s="8" customFormat="1" x14ac:dyDescent="0.25">
      <c r="A687" s="30">
        <f t="shared" si="170"/>
        <v>0</v>
      </c>
      <c r="B687" s="30" t="str">
        <f>IF('PASTE DATA HERE'!$I183="","",'PASTE DATA HERE'!F183)</f>
        <v/>
      </c>
      <c r="C687" s="30" t="str">
        <f>IF('PASTE DATA HERE'!$I183="","",'PASTE DATA HERE'!G183)</f>
        <v/>
      </c>
      <c r="D687" s="30" t="str">
        <f>IF('PASTE DATA HERE'!$I183="","",'PASTE DATA HERE'!H183)</f>
        <v/>
      </c>
      <c r="E687" s="30" t="str">
        <f>IF('PASTE DATA HERE'!$I183="","",'PASTE DATA HERE'!I183)</f>
        <v/>
      </c>
      <c r="F687" s="30"/>
      <c r="G687" s="30"/>
      <c r="H687" s="30">
        <v>181</v>
      </c>
      <c r="I687" s="30" t="str">
        <f t="shared" si="171"/>
        <v>ZZZZZZZZZ</v>
      </c>
      <c r="J687">
        <f t="shared" si="169"/>
        <v>35000000000000</v>
      </c>
      <c r="K687">
        <f t="shared" si="176"/>
        <v>350000000000</v>
      </c>
      <c r="L687">
        <f t="shared" si="177"/>
        <v>3500000000</v>
      </c>
      <c r="M687">
        <f t="shared" si="178"/>
        <v>35000000</v>
      </c>
      <c r="N687">
        <f t="shared" si="179"/>
        <v>350000</v>
      </c>
      <c r="O687">
        <f t="shared" si="180"/>
        <v>3500</v>
      </c>
      <c r="P687">
        <f t="shared" si="181"/>
        <v>35</v>
      </c>
      <c r="Q687" s="33">
        <f t="shared" si="172"/>
        <v>135353535353535</v>
      </c>
      <c r="R687" s="30" t="str">
        <f t="shared" si="182"/>
        <v/>
      </c>
      <c r="S687" s="30" t="str">
        <f t="shared" si="173"/>
        <v/>
      </c>
      <c r="T687" s="30" t="str">
        <f t="shared" si="174"/>
        <v/>
      </c>
      <c r="U687" s="30" t="str">
        <f t="shared" si="175"/>
        <v/>
      </c>
      <c r="V687" s="30"/>
      <c r="W687" s="8">
        <v>481</v>
      </c>
      <c r="AE687" s="33"/>
    </row>
    <row r="688" spans="1:31" s="8" customFormat="1" x14ac:dyDescent="0.25">
      <c r="A688" s="30">
        <f t="shared" si="170"/>
        <v>0</v>
      </c>
      <c r="B688" s="30" t="str">
        <f>IF('PASTE DATA HERE'!$I184="","",'PASTE DATA HERE'!F184)</f>
        <v/>
      </c>
      <c r="C688" s="30" t="str">
        <f>IF('PASTE DATA HERE'!$I184="","",'PASTE DATA HERE'!G184)</f>
        <v/>
      </c>
      <c r="D688" s="30" t="str">
        <f>IF('PASTE DATA HERE'!$I184="","",'PASTE DATA HERE'!H184)</f>
        <v/>
      </c>
      <c r="E688" s="30" t="str">
        <f>IF('PASTE DATA HERE'!$I184="","",'PASTE DATA HERE'!I184)</f>
        <v/>
      </c>
      <c r="F688" s="30"/>
      <c r="G688" s="30"/>
      <c r="H688" s="30">
        <v>182</v>
      </c>
      <c r="I688" s="30" t="str">
        <f t="shared" si="171"/>
        <v>ZZZZZZZZZ</v>
      </c>
      <c r="J688">
        <f t="shared" si="169"/>
        <v>35000000000000</v>
      </c>
      <c r="K688">
        <f t="shared" si="176"/>
        <v>350000000000</v>
      </c>
      <c r="L688">
        <f t="shared" si="177"/>
        <v>3500000000</v>
      </c>
      <c r="M688">
        <f t="shared" si="178"/>
        <v>35000000</v>
      </c>
      <c r="N688">
        <f t="shared" si="179"/>
        <v>350000</v>
      </c>
      <c r="O688">
        <f t="shared" si="180"/>
        <v>3500</v>
      </c>
      <c r="P688">
        <f t="shared" si="181"/>
        <v>35</v>
      </c>
      <c r="Q688" s="33">
        <f t="shared" si="172"/>
        <v>135353535353535</v>
      </c>
      <c r="R688" s="30" t="str">
        <f t="shared" si="182"/>
        <v/>
      </c>
      <c r="S688" s="30" t="str">
        <f t="shared" si="173"/>
        <v/>
      </c>
      <c r="T688" s="30" t="str">
        <f t="shared" si="174"/>
        <v/>
      </c>
      <c r="U688" s="30" t="str">
        <f t="shared" si="175"/>
        <v/>
      </c>
      <c r="V688" s="30"/>
      <c r="W688" s="8">
        <v>482</v>
      </c>
      <c r="AE688" s="33"/>
    </row>
    <row r="689" spans="1:31" s="8" customFormat="1" x14ac:dyDescent="0.25">
      <c r="A689" s="30">
        <f t="shared" si="170"/>
        <v>0</v>
      </c>
      <c r="B689" s="30" t="str">
        <f>IF('PASTE DATA HERE'!$I185="","",'PASTE DATA HERE'!F185)</f>
        <v/>
      </c>
      <c r="C689" s="30" t="str">
        <f>IF('PASTE DATA HERE'!$I185="","",'PASTE DATA HERE'!G185)</f>
        <v/>
      </c>
      <c r="D689" s="30" t="str">
        <f>IF('PASTE DATA HERE'!$I185="","",'PASTE DATA HERE'!H185)</f>
        <v/>
      </c>
      <c r="E689" s="30" t="str">
        <f>IF('PASTE DATA HERE'!$I185="","",'PASTE DATA HERE'!I185)</f>
        <v/>
      </c>
      <c r="F689" s="30"/>
      <c r="G689" s="30"/>
      <c r="H689" s="30">
        <v>183</v>
      </c>
      <c r="I689" s="30" t="str">
        <f t="shared" si="171"/>
        <v>ZZZZZZZZZ</v>
      </c>
      <c r="J689">
        <f t="shared" si="169"/>
        <v>35000000000000</v>
      </c>
      <c r="K689">
        <f t="shared" si="176"/>
        <v>350000000000</v>
      </c>
      <c r="L689">
        <f t="shared" si="177"/>
        <v>3500000000</v>
      </c>
      <c r="M689">
        <f t="shared" si="178"/>
        <v>35000000</v>
      </c>
      <c r="N689">
        <f t="shared" si="179"/>
        <v>350000</v>
      </c>
      <c r="O689">
        <f t="shared" si="180"/>
        <v>3500</v>
      </c>
      <c r="P689">
        <f t="shared" si="181"/>
        <v>35</v>
      </c>
      <c r="Q689" s="33">
        <f t="shared" si="172"/>
        <v>135353535353535</v>
      </c>
      <c r="R689" s="30" t="str">
        <f t="shared" si="182"/>
        <v/>
      </c>
      <c r="S689" s="30" t="str">
        <f t="shared" si="173"/>
        <v/>
      </c>
      <c r="T689" s="30" t="str">
        <f t="shared" si="174"/>
        <v/>
      </c>
      <c r="U689" s="30" t="str">
        <f t="shared" si="175"/>
        <v/>
      </c>
      <c r="V689" s="30"/>
      <c r="W689" s="8">
        <v>483</v>
      </c>
      <c r="AE689" s="33"/>
    </row>
    <row r="690" spans="1:31" s="8" customFormat="1" x14ac:dyDescent="0.25">
      <c r="A690" s="30">
        <f t="shared" si="170"/>
        <v>0</v>
      </c>
      <c r="B690" s="30" t="str">
        <f>IF('PASTE DATA HERE'!$I186="","",'PASTE DATA HERE'!F186)</f>
        <v/>
      </c>
      <c r="C690" s="30" t="str">
        <f>IF('PASTE DATA HERE'!$I186="","",'PASTE DATA HERE'!G186)</f>
        <v/>
      </c>
      <c r="D690" s="30" t="str">
        <f>IF('PASTE DATA HERE'!$I186="","",'PASTE DATA HERE'!H186)</f>
        <v/>
      </c>
      <c r="E690" s="30" t="str">
        <f>IF('PASTE DATA HERE'!$I186="","",'PASTE DATA HERE'!I186)</f>
        <v/>
      </c>
      <c r="F690" s="30"/>
      <c r="G690" s="30"/>
      <c r="H690" s="30">
        <v>184</v>
      </c>
      <c r="I690" s="30" t="str">
        <f t="shared" si="171"/>
        <v>ZZZZZZZZZ</v>
      </c>
      <c r="J690">
        <f t="shared" si="169"/>
        <v>35000000000000</v>
      </c>
      <c r="K690">
        <f t="shared" si="176"/>
        <v>350000000000</v>
      </c>
      <c r="L690">
        <f t="shared" si="177"/>
        <v>3500000000</v>
      </c>
      <c r="M690">
        <f t="shared" si="178"/>
        <v>35000000</v>
      </c>
      <c r="N690">
        <f t="shared" si="179"/>
        <v>350000</v>
      </c>
      <c r="O690">
        <f t="shared" si="180"/>
        <v>3500</v>
      </c>
      <c r="P690">
        <f t="shared" si="181"/>
        <v>35</v>
      </c>
      <c r="Q690" s="33">
        <f t="shared" si="172"/>
        <v>135353535353535</v>
      </c>
      <c r="R690" s="30" t="str">
        <f t="shared" si="182"/>
        <v/>
      </c>
      <c r="S690" s="30" t="str">
        <f t="shared" si="173"/>
        <v/>
      </c>
      <c r="T690" s="30" t="str">
        <f t="shared" si="174"/>
        <v/>
      </c>
      <c r="U690" s="30" t="str">
        <f t="shared" si="175"/>
        <v/>
      </c>
      <c r="V690" s="30"/>
      <c r="W690" s="8">
        <v>484</v>
      </c>
      <c r="AE690" s="33"/>
    </row>
    <row r="691" spans="1:31" s="8" customFormat="1" x14ac:dyDescent="0.25">
      <c r="A691" s="30">
        <f t="shared" si="170"/>
        <v>0</v>
      </c>
      <c r="B691" s="30" t="str">
        <f>IF('PASTE DATA HERE'!$I187="","",'PASTE DATA HERE'!F187)</f>
        <v/>
      </c>
      <c r="C691" s="30" t="str">
        <f>IF('PASTE DATA HERE'!$I187="","",'PASTE DATA HERE'!G187)</f>
        <v/>
      </c>
      <c r="D691" s="30" t="str">
        <f>IF('PASTE DATA HERE'!$I187="","",'PASTE DATA HERE'!H187)</f>
        <v/>
      </c>
      <c r="E691" s="30" t="str">
        <f>IF('PASTE DATA HERE'!$I187="","",'PASTE DATA HERE'!I187)</f>
        <v/>
      </c>
      <c r="F691" s="30"/>
      <c r="G691" s="30"/>
      <c r="H691" s="30">
        <v>185</v>
      </c>
      <c r="I691" s="30" t="str">
        <f t="shared" si="171"/>
        <v>ZZZZZZZZZ</v>
      </c>
      <c r="J691">
        <f t="shared" si="169"/>
        <v>35000000000000</v>
      </c>
      <c r="K691">
        <f t="shared" si="176"/>
        <v>350000000000</v>
      </c>
      <c r="L691">
        <f t="shared" si="177"/>
        <v>3500000000</v>
      </c>
      <c r="M691">
        <f t="shared" si="178"/>
        <v>35000000</v>
      </c>
      <c r="N691">
        <f t="shared" si="179"/>
        <v>350000</v>
      </c>
      <c r="O691">
        <f t="shared" si="180"/>
        <v>3500</v>
      </c>
      <c r="P691">
        <f t="shared" si="181"/>
        <v>35</v>
      </c>
      <c r="Q691" s="33">
        <f t="shared" si="172"/>
        <v>135353535353535</v>
      </c>
      <c r="R691" s="30" t="str">
        <f t="shared" si="182"/>
        <v/>
      </c>
      <c r="S691" s="30" t="str">
        <f t="shared" si="173"/>
        <v/>
      </c>
      <c r="T691" s="30" t="str">
        <f t="shared" si="174"/>
        <v/>
      </c>
      <c r="U691" s="30" t="str">
        <f t="shared" si="175"/>
        <v/>
      </c>
      <c r="V691" s="30"/>
      <c r="W691" s="8">
        <v>485</v>
      </c>
      <c r="AE691" s="33"/>
    </row>
    <row r="692" spans="1:31" s="8" customFormat="1" x14ac:dyDescent="0.25">
      <c r="A692" s="30">
        <f t="shared" si="170"/>
        <v>0</v>
      </c>
      <c r="B692" s="30" t="str">
        <f>IF('PASTE DATA HERE'!$I188="","",'PASTE DATA HERE'!F188)</f>
        <v/>
      </c>
      <c r="C692" s="30" t="str">
        <f>IF('PASTE DATA HERE'!$I188="","",'PASTE DATA HERE'!G188)</f>
        <v/>
      </c>
      <c r="D692" s="30" t="str">
        <f>IF('PASTE DATA HERE'!$I188="","",'PASTE DATA HERE'!H188)</f>
        <v/>
      </c>
      <c r="E692" s="30" t="str">
        <f>IF('PASTE DATA HERE'!$I188="","",'PASTE DATA HERE'!I188)</f>
        <v/>
      </c>
      <c r="F692" s="30"/>
      <c r="G692" s="30"/>
      <c r="H692" s="30">
        <v>186</v>
      </c>
      <c r="I692" s="30" t="str">
        <f t="shared" si="171"/>
        <v>ZZZZZZZZZ</v>
      </c>
      <c r="J692">
        <f t="shared" si="169"/>
        <v>35000000000000</v>
      </c>
      <c r="K692">
        <f t="shared" si="176"/>
        <v>350000000000</v>
      </c>
      <c r="L692">
        <f t="shared" si="177"/>
        <v>3500000000</v>
      </c>
      <c r="M692">
        <f t="shared" si="178"/>
        <v>35000000</v>
      </c>
      <c r="N692">
        <f t="shared" si="179"/>
        <v>350000</v>
      </c>
      <c r="O692">
        <f t="shared" si="180"/>
        <v>3500</v>
      </c>
      <c r="P692">
        <f t="shared" si="181"/>
        <v>35</v>
      </c>
      <c r="Q692" s="33">
        <f t="shared" si="172"/>
        <v>135353535353535</v>
      </c>
      <c r="R692" s="30" t="str">
        <f t="shared" si="182"/>
        <v/>
      </c>
      <c r="S692" s="30" t="str">
        <f t="shared" si="173"/>
        <v/>
      </c>
      <c r="T692" s="30" t="str">
        <f t="shared" si="174"/>
        <v/>
      </c>
      <c r="U692" s="30" t="str">
        <f t="shared" si="175"/>
        <v/>
      </c>
      <c r="V692" s="30"/>
      <c r="W692" s="8">
        <v>486</v>
      </c>
      <c r="AE692" s="33"/>
    </row>
    <row r="693" spans="1:31" s="8" customFormat="1" x14ac:dyDescent="0.25">
      <c r="A693" s="30">
        <f t="shared" si="170"/>
        <v>0</v>
      </c>
      <c r="B693" s="30" t="str">
        <f>IF('PASTE DATA HERE'!$I189="","",'PASTE DATA HERE'!F189)</f>
        <v/>
      </c>
      <c r="C693" s="30" t="str">
        <f>IF('PASTE DATA HERE'!$I189="","",'PASTE DATA HERE'!G189)</f>
        <v/>
      </c>
      <c r="D693" s="30" t="str">
        <f>IF('PASTE DATA HERE'!$I189="","",'PASTE DATA HERE'!H189)</f>
        <v/>
      </c>
      <c r="E693" s="30" t="str">
        <f>IF('PASTE DATA HERE'!$I189="","",'PASTE DATA HERE'!I189)</f>
        <v/>
      </c>
      <c r="F693" s="30"/>
      <c r="G693" s="30"/>
      <c r="H693" s="30">
        <v>187</v>
      </c>
      <c r="I693" s="30" t="str">
        <f t="shared" si="171"/>
        <v>ZZZZZZZZZ</v>
      </c>
      <c r="J693">
        <f t="shared" si="169"/>
        <v>35000000000000</v>
      </c>
      <c r="K693">
        <f t="shared" si="176"/>
        <v>350000000000</v>
      </c>
      <c r="L693">
        <f t="shared" si="177"/>
        <v>3500000000</v>
      </c>
      <c r="M693">
        <f t="shared" si="178"/>
        <v>35000000</v>
      </c>
      <c r="N693">
        <f t="shared" si="179"/>
        <v>350000</v>
      </c>
      <c r="O693">
        <f t="shared" si="180"/>
        <v>3500</v>
      </c>
      <c r="P693">
        <f t="shared" si="181"/>
        <v>35</v>
      </c>
      <c r="Q693" s="33">
        <f t="shared" si="172"/>
        <v>135353535353535</v>
      </c>
      <c r="R693" s="30" t="str">
        <f t="shared" si="182"/>
        <v/>
      </c>
      <c r="S693" s="30" t="str">
        <f t="shared" si="173"/>
        <v/>
      </c>
      <c r="T693" s="30" t="str">
        <f t="shared" si="174"/>
        <v/>
      </c>
      <c r="U693" s="30" t="str">
        <f t="shared" si="175"/>
        <v/>
      </c>
      <c r="V693" s="30"/>
      <c r="W693" s="8">
        <v>487</v>
      </c>
      <c r="AE693" s="33"/>
    </row>
    <row r="694" spans="1:31" s="8" customFormat="1" x14ac:dyDescent="0.25">
      <c r="A694" s="30">
        <f t="shared" si="170"/>
        <v>0</v>
      </c>
      <c r="B694" s="30" t="str">
        <f>IF('PASTE DATA HERE'!$I190="","",'PASTE DATA HERE'!F190)</f>
        <v/>
      </c>
      <c r="C694" s="30" t="str">
        <f>IF('PASTE DATA HERE'!$I190="","",'PASTE DATA HERE'!G190)</f>
        <v/>
      </c>
      <c r="D694" s="30" t="str">
        <f>IF('PASTE DATA HERE'!$I190="","",'PASTE DATA HERE'!H190)</f>
        <v/>
      </c>
      <c r="E694" s="30" t="str">
        <f>IF('PASTE DATA HERE'!$I190="","",'PASTE DATA HERE'!I190)</f>
        <v/>
      </c>
      <c r="F694" s="30"/>
      <c r="G694" s="30"/>
      <c r="H694" s="30">
        <v>188</v>
      </c>
      <c r="I694" s="30" t="str">
        <f t="shared" si="171"/>
        <v>ZZZZZZZZZ</v>
      </c>
      <c r="J694">
        <f t="shared" si="169"/>
        <v>35000000000000</v>
      </c>
      <c r="K694">
        <f t="shared" si="176"/>
        <v>350000000000</v>
      </c>
      <c r="L694">
        <f t="shared" si="177"/>
        <v>3500000000</v>
      </c>
      <c r="M694">
        <f t="shared" si="178"/>
        <v>35000000</v>
      </c>
      <c r="N694">
        <f t="shared" si="179"/>
        <v>350000</v>
      </c>
      <c r="O694">
        <f t="shared" si="180"/>
        <v>3500</v>
      </c>
      <c r="P694">
        <f t="shared" si="181"/>
        <v>35</v>
      </c>
      <c r="Q694" s="33">
        <f t="shared" si="172"/>
        <v>135353535353535</v>
      </c>
      <c r="R694" s="30" t="str">
        <f t="shared" si="182"/>
        <v/>
      </c>
      <c r="S694" s="30" t="str">
        <f t="shared" si="173"/>
        <v/>
      </c>
      <c r="T694" s="30" t="str">
        <f t="shared" si="174"/>
        <v/>
      </c>
      <c r="U694" s="30" t="str">
        <f t="shared" si="175"/>
        <v/>
      </c>
      <c r="V694" s="30"/>
      <c r="W694" s="8">
        <v>488</v>
      </c>
      <c r="AE694" s="33"/>
    </row>
    <row r="695" spans="1:31" s="8" customFormat="1" x14ac:dyDescent="0.25">
      <c r="A695" s="30">
        <f t="shared" si="170"/>
        <v>0</v>
      </c>
      <c r="B695" s="30" t="str">
        <f>IF('PASTE DATA HERE'!$I191="","",'PASTE DATA HERE'!F191)</f>
        <v/>
      </c>
      <c r="C695" s="30" t="str">
        <f>IF('PASTE DATA HERE'!$I191="","",'PASTE DATA HERE'!G191)</f>
        <v/>
      </c>
      <c r="D695" s="30" t="str">
        <f>IF('PASTE DATA HERE'!$I191="","",'PASTE DATA HERE'!H191)</f>
        <v/>
      </c>
      <c r="E695" s="30" t="str">
        <f>IF('PASTE DATA HERE'!$I191="","",'PASTE DATA HERE'!I191)</f>
        <v/>
      </c>
      <c r="F695" s="30"/>
      <c r="G695" s="30"/>
      <c r="H695" s="30">
        <v>189</v>
      </c>
      <c r="I695" s="30" t="str">
        <f t="shared" si="171"/>
        <v>ZZZZZZZZZ</v>
      </c>
      <c r="J695">
        <f t="shared" si="169"/>
        <v>35000000000000</v>
      </c>
      <c r="K695">
        <f t="shared" si="176"/>
        <v>350000000000</v>
      </c>
      <c r="L695">
        <f t="shared" si="177"/>
        <v>3500000000</v>
      </c>
      <c r="M695">
        <f t="shared" si="178"/>
        <v>35000000</v>
      </c>
      <c r="N695">
        <f t="shared" si="179"/>
        <v>350000</v>
      </c>
      <c r="O695">
        <f t="shared" si="180"/>
        <v>3500</v>
      </c>
      <c r="P695">
        <f t="shared" si="181"/>
        <v>35</v>
      </c>
      <c r="Q695" s="33">
        <f t="shared" si="172"/>
        <v>135353535353535</v>
      </c>
      <c r="R695" s="30" t="str">
        <f t="shared" si="182"/>
        <v/>
      </c>
      <c r="S695" s="30" t="str">
        <f t="shared" si="173"/>
        <v/>
      </c>
      <c r="T695" s="30" t="str">
        <f t="shared" si="174"/>
        <v/>
      </c>
      <c r="U695" s="30" t="str">
        <f t="shared" si="175"/>
        <v/>
      </c>
      <c r="V695" s="30"/>
      <c r="W695" s="8">
        <v>489</v>
      </c>
      <c r="AE695" s="33"/>
    </row>
    <row r="696" spans="1:31" s="8" customFormat="1" x14ac:dyDescent="0.25">
      <c r="A696" s="30">
        <f t="shared" si="170"/>
        <v>0</v>
      </c>
      <c r="B696" s="30" t="str">
        <f>IF('PASTE DATA HERE'!$I192="","",'PASTE DATA HERE'!F192)</f>
        <v/>
      </c>
      <c r="C696" s="30" t="str">
        <f>IF('PASTE DATA HERE'!$I192="","",'PASTE DATA HERE'!G192)</f>
        <v/>
      </c>
      <c r="D696" s="30" t="str">
        <f>IF('PASTE DATA HERE'!$I192="","",'PASTE DATA HERE'!H192)</f>
        <v/>
      </c>
      <c r="E696" s="30" t="str">
        <f>IF('PASTE DATA HERE'!$I192="","",'PASTE DATA HERE'!I192)</f>
        <v/>
      </c>
      <c r="F696" s="30"/>
      <c r="G696" s="30"/>
      <c r="H696" s="30">
        <v>190</v>
      </c>
      <c r="I696" s="30" t="str">
        <f t="shared" si="171"/>
        <v>ZZZZZZZZZ</v>
      </c>
      <c r="J696">
        <f t="shared" si="169"/>
        <v>35000000000000</v>
      </c>
      <c r="K696">
        <f t="shared" si="176"/>
        <v>350000000000</v>
      </c>
      <c r="L696">
        <f t="shared" si="177"/>
        <v>3500000000</v>
      </c>
      <c r="M696">
        <f t="shared" si="178"/>
        <v>35000000</v>
      </c>
      <c r="N696">
        <f t="shared" si="179"/>
        <v>350000</v>
      </c>
      <c r="O696">
        <f t="shared" si="180"/>
        <v>3500</v>
      </c>
      <c r="P696">
        <f t="shared" si="181"/>
        <v>35</v>
      </c>
      <c r="Q696" s="33">
        <f t="shared" si="172"/>
        <v>135353535353535</v>
      </c>
      <c r="R696" s="30" t="str">
        <f t="shared" si="182"/>
        <v/>
      </c>
      <c r="S696" s="30" t="str">
        <f t="shared" si="173"/>
        <v/>
      </c>
      <c r="T696" s="30" t="str">
        <f t="shared" si="174"/>
        <v/>
      </c>
      <c r="U696" s="30" t="str">
        <f t="shared" si="175"/>
        <v/>
      </c>
      <c r="V696" s="30"/>
      <c r="W696" s="8">
        <v>490</v>
      </c>
      <c r="AE696" s="33"/>
    </row>
    <row r="697" spans="1:31" s="8" customFormat="1" x14ac:dyDescent="0.25">
      <c r="A697" s="30">
        <f t="shared" si="170"/>
        <v>0</v>
      </c>
      <c r="B697" s="30" t="str">
        <f>IF('PASTE DATA HERE'!$I193="","",'PASTE DATA HERE'!F193)</f>
        <v/>
      </c>
      <c r="C697" s="30" t="str">
        <f>IF('PASTE DATA HERE'!$I193="","",'PASTE DATA HERE'!G193)</f>
        <v/>
      </c>
      <c r="D697" s="30" t="str">
        <f>IF('PASTE DATA HERE'!$I193="","",'PASTE DATA HERE'!H193)</f>
        <v/>
      </c>
      <c r="E697" s="30" t="str">
        <f>IF('PASTE DATA HERE'!$I193="","",'PASTE DATA HERE'!I193)</f>
        <v/>
      </c>
      <c r="F697" s="30"/>
      <c r="G697" s="30"/>
      <c r="H697" s="30">
        <v>191</v>
      </c>
      <c r="I697" s="30" t="str">
        <f t="shared" si="171"/>
        <v>ZZZZZZZZZ</v>
      </c>
      <c r="J697">
        <f t="shared" si="169"/>
        <v>35000000000000</v>
      </c>
      <c r="K697">
        <f t="shared" si="176"/>
        <v>350000000000</v>
      </c>
      <c r="L697">
        <f t="shared" si="177"/>
        <v>3500000000</v>
      </c>
      <c r="M697">
        <f t="shared" si="178"/>
        <v>35000000</v>
      </c>
      <c r="N697">
        <f t="shared" si="179"/>
        <v>350000</v>
      </c>
      <c r="O697">
        <f t="shared" si="180"/>
        <v>3500</v>
      </c>
      <c r="P697">
        <f t="shared" si="181"/>
        <v>35</v>
      </c>
      <c r="Q697" s="33">
        <f t="shared" si="172"/>
        <v>135353535353535</v>
      </c>
      <c r="R697" s="30" t="str">
        <f t="shared" si="182"/>
        <v/>
      </c>
      <c r="S697" s="30" t="str">
        <f t="shared" si="173"/>
        <v/>
      </c>
      <c r="T697" s="30" t="str">
        <f t="shared" si="174"/>
        <v/>
      </c>
      <c r="U697" s="30" t="str">
        <f t="shared" si="175"/>
        <v/>
      </c>
      <c r="V697" s="30"/>
      <c r="W697" s="8">
        <v>491</v>
      </c>
      <c r="AE697" s="33"/>
    </row>
    <row r="698" spans="1:31" s="8" customFormat="1" x14ac:dyDescent="0.25">
      <c r="A698" s="30">
        <f t="shared" si="170"/>
        <v>0</v>
      </c>
      <c r="B698" s="30" t="str">
        <f>IF('PASTE DATA HERE'!$I194="","",'PASTE DATA HERE'!F194)</f>
        <v/>
      </c>
      <c r="C698" s="30" t="str">
        <f>IF('PASTE DATA HERE'!$I194="","",'PASTE DATA HERE'!G194)</f>
        <v/>
      </c>
      <c r="D698" s="30" t="str">
        <f>IF('PASTE DATA HERE'!$I194="","",'PASTE DATA HERE'!H194)</f>
        <v/>
      </c>
      <c r="E698" s="30" t="str">
        <f>IF('PASTE DATA HERE'!$I194="","",'PASTE DATA HERE'!I194)</f>
        <v/>
      </c>
      <c r="F698" s="30"/>
      <c r="G698" s="30"/>
      <c r="H698" s="30">
        <v>192</v>
      </c>
      <c r="I698" s="30" t="str">
        <f t="shared" si="171"/>
        <v>ZZZZZZZZZ</v>
      </c>
      <c r="J698">
        <f t="shared" si="169"/>
        <v>35000000000000</v>
      </c>
      <c r="K698">
        <f t="shared" si="176"/>
        <v>350000000000</v>
      </c>
      <c r="L698">
        <f t="shared" si="177"/>
        <v>3500000000</v>
      </c>
      <c r="M698">
        <f t="shared" si="178"/>
        <v>35000000</v>
      </c>
      <c r="N698">
        <f t="shared" si="179"/>
        <v>350000</v>
      </c>
      <c r="O698">
        <f t="shared" si="180"/>
        <v>3500</v>
      </c>
      <c r="P698">
        <f t="shared" si="181"/>
        <v>35</v>
      </c>
      <c r="Q698" s="33">
        <f t="shared" si="172"/>
        <v>135353535353535</v>
      </c>
      <c r="R698" s="30" t="str">
        <f t="shared" si="182"/>
        <v/>
      </c>
      <c r="S698" s="30" t="str">
        <f t="shared" si="173"/>
        <v/>
      </c>
      <c r="T698" s="30" t="str">
        <f t="shared" si="174"/>
        <v/>
      </c>
      <c r="U698" s="30" t="str">
        <f t="shared" si="175"/>
        <v/>
      </c>
      <c r="V698" s="30"/>
      <c r="W698" s="8">
        <v>492</v>
      </c>
      <c r="AE698" s="33"/>
    </row>
    <row r="699" spans="1:31" s="8" customFormat="1" x14ac:dyDescent="0.25">
      <c r="A699" s="30">
        <f t="shared" si="170"/>
        <v>0</v>
      </c>
      <c r="B699" s="30" t="str">
        <f>IF('PASTE DATA HERE'!$I195="","",'PASTE DATA HERE'!F195)</f>
        <v/>
      </c>
      <c r="C699" s="30" t="str">
        <f>IF('PASTE DATA HERE'!$I195="","",'PASTE DATA HERE'!G195)</f>
        <v/>
      </c>
      <c r="D699" s="30" t="str">
        <f>IF('PASTE DATA HERE'!$I195="","",'PASTE DATA HERE'!H195)</f>
        <v/>
      </c>
      <c r="E699" s="30" t="str">
        <f>IF('PASTE DATA HERE'!$I195="","",'PASTE DATA HERE'!I195)</f>
        <v/>
      </c>
      <c r="F699" s="30"/>
      <c r="G699" s="30"/>
      <c r="H699" s="30">
        <v>193</v>
      </c>
      <c r="I699" s="30" t="str">
        <f t="shared" si="171"/>
        <v>ZZZZZZZZZ</v>
      </c>
      <c r="J699">
        <f t="shared" ref="J699:J762" si="183">IF(LEN(I699)&gt;6,VLOOKUP(LEFT(RIGHT($I699,7)),$AK$202:$AM$237,2,FALSE)*10^12,0)</f>
        <v>35000000000000</v>
      </c>
      <c r="K699">
        <f t="shared" si="176"/>
        <v>350000000000</v>
      </c>
      <c r="L699">
        <f t="shared" si="177"/>
        <v>3500000000</v>
      </c>
      <c r="M699">
        <f t="shared" si="178"/>
        <v>35000000</v>
      </c>
      <c r="N699">
        <f t="shared" si="179"/>
        <v>350000</v>
      </c>
      <c r="O699">
        <f t="shared" si="180"/>
        <v>3500</v>
      </c>
      <c r="P699">
        <f t="shared" si="181"/>
        <v>35</v>
      </c>
      <c r="Q699" s="33">
        <f t="shared" si="172"/>
        <v>135353535353535</v>
      </c>
      <c r="R699" s="30" t="str">
        <f t="shared" si="182"/>
        <v/>
      </c>
      <c r="S699" s="30" t="str">
        <f t="shared" si="173"/>
        <v/>
      </c>
      <c r="T699" s="30" t="str">
        <f t="shared" si="174"/>
        <v/>
      </c>
      <c r="U699" s="30" t="str">
        <f t="shared" si="175"/>
        <v/>
      </c>
      <c r="V699" s="30"/>
      <c r="W699" s="8">
        <v>493</v>
      </c>
      <c r="AE699" s="33"/>
    </row>
    <row r="700" spans="1:31" s="8" customFormat="1" x14ac:dyDescent="0.25">
      <c r="A700" s="30">
        <f t="shared" ref="A700:A763" si="184">IF(B700="",A699,A699+1)</f>
        <v>0</v>
      </c>
      <c r="B700" s="30" t="str">
        <f>IF('PASTE DATA HERE'!$I196="","",'PASTE DATA HERE'!F196)</f>
        <v/>
      </c>
      <c r="C700" s="30" t="str">
        <f>IF('PASTE DATA HERE'!$I196="","",'PASTE DATA HERE'!G196)</f>
        <v/>
      </c>
      <c r="D700" s="30" t="str">
        <f>IF('PASTE DATA HERE'!$I196="","",'PASTE DATA HERE'!H196)</f>
        <v/>
      </c>
      <c r="E700" s="30" t="str">
        <f>IF('PASTE DATA HERE'!$I196="","",'PASTE DATA HERE'!I196)</f>
        <v/>
      </c>
      <c r="F700" s="30"/>
      <c r="G700" s="30"/>
      <c r="H700" s="30">
        <v>194</v>
      </c>
      <c r="I700" s="30" t="str">
        <f t="shared" ref="I700:I763" si="185">IFERROR(VLOOKUP($H700,$A$507:$E$807,2,FALSE),"ZZZZZZZZZ")</f>
        <v>ZZZZZZZZZ</v>
      </c>
      <c r="J700">
        <f t="shared" si="183"/>
        <v>35000000000000</v>
      </c>
      <c r="K700">
        <f t="shared" si="176"/>
        <v>350000000000</v>
      </c>
      <c r="L700">
        <f t="shared" si="177"/>
        <v>3500000000</v>
      </c>
      <c r="M700">
        <f t="shared" si="178"/>
        <v>35000000</v>
      </c>
      <c r="N700">
        <f t="shared" si="179"/>
        <v>350000</v>
      </c>
      <c r="O700">
        <f t="shared" si="180"/>
        <v>3500</v>
      </c>
      <c r="P700">
        <f t="shared" si="181"/>
        <v>35</v>
      </c>
      <c r="Q700" s="33">
        <f t="shared" ref="Q700:Q763" si="186">SUM(J700:P700)+10^14</f>
        <v>135353535353535</v>
      </c>
      <c r="R700" s="30" t="str">
        <f t="shared" si="182"/>
        <v/>
      </c>
      <c r="S700" s="30" t="str">
        <f t="shared" ref="S700:S763" si="187">IFERROR(VLOOKUP($H700,$A$507:$E$807,3,FALSE),"")</f>
        <v/>
      </c>
      <c r="T700" s="30" t="str">
        <f t="shared" ref="T700:T763" si="188">IFERROR(VLOOKUP($H700,$A$507:$E$807,4,FALSE),"")</f>
        <v/>
      </c>
      <c r="U700" s="30" t="str">
        <f t="shared" ref="U700:U763" si="189">IFERROR(VLOOKUP($H700,$A$507:$E$807,5,FALSE),"")</f>
        <v/>
      </c>
      <c r="V700" s="30"/>
      <c r="W700" s="8">
        <v>494</v>
      </c>
      <c r="AE700" s="33"/>
    </row>
    <row r="701" spans="1:31" s="8" customFormat="1" x14ac:dyDescent="0.25">
      <c r="A701" s="30">
        <f t="shared" si="184"/>
        <v>0</v>
      </c>
      <c r="B701" s="30" t="str">
        <f>IF('PASTE DATA HERE'!$I197="","",'PASTE DATA HERE'!F197)</f>
        <v/>
      </c>
      <c r="C701" s="30" t="str">
        <f>IF('PASTE DATA HERE'!$I197="","",'PASTE DATA HERE'!G197)</f>
        <v/>
      </c>
      <c r="D701" s="30" t="str">
        <f>IF('PASTE DATA HERE'!$I197="","",'PASTE DATA HERE'!H197)</f>
        <v/>
      </c>
      <c r="E701" s="30" t="str">
        <f>IF('PASTE DATA HERE'!$I197="","",'PASTE DATA HERE'!I197)</f>
        <v/>
      </c>
      <c r="F701" s="30"/>
      <c r="G701" s="30"/>
      <c r="H701" s="30">
        <v>195</v>
      </c>
      <c r="I701" s="30" t="str">
        <f t="shared" si="185"/>
        <v>ZZZZZZZZZ</v>
      </c>
      <c r="J701">
        <f t="shared" si="183"/>
        <v>35000000000000</v>
      </c>
      <c r="K701">
        <f t="shared" ref="K701:K764" si="190">IF(LEN(I701)&gt;5,VLOOKUP(LEFT(RIGHT($I701,6)),$AK$202:$AM$237,2,FALSE)*10^10,0)</f>
        <v>350000000000</v>
      </c>
      <c r="L701">
        <f t="shared" ref="L701:L764" si="191">IF(LEN(I701)&gt;4,VLOOKUP(LEFT(RIGHT($I701,5)),$AK$202:$AM$237,2,FALSE)*10^8,0)</f>
        <v>3500000000</v>
      </c>
      <c r="M701">
        <f t="shared" ref="M701:M764" si="192">IF(LEN(I701)&gt;3,VLOOKUP(LEFT(RIGHT($I701,4)),$AK$202:$AM$237,2,FALSE)*10^6,0)</f>
        <v>35000000</v>
      </c>
      <c r="N701">
        <f t="shared" ref="N701:N764" si="193">IF(LEN(I701)&gt;2,VLOOKUP(LEFT(RIGHT($I701,3)),$AK$202:$AM$237,2,FALSE)*10^4,0)</f>
        <v>350000</v>
      </c>
      <c r="O701">
        <f t="shared" ref="O701:O764" si="194">IF(LEN(I701)&gt;1,VLOOKUP(LEFT(RIGHT($I701,2)),$AK$202:$AM$237,2,FALSE)*10^2,0)</f>
        <v>3500</v>
      </c>
      <c r="P701">
        <f t="shared" ref="P701:P764" si="195">IF(LEN(I701)&gt;0,VLOOKUP(LEFT(RIGHT($I701,1)),$AK$202:$AM$237,2,FALSE),0)</f>
        <v>35</v>
      </c>
      <c r="Q701" s="33">
        <f t="shared" si="186"/>
        <v>135353535353535</v>
      </c>
      <c r="R701" s="30" t="str">
        <f t="shared" ref="R701:R764" si="196">IFERROR(VLOOKUP($H701,$A$507:$E$807,2,FALSE),"")</f>
        <v/>
      </c>
      <c r="S701" s="30" t="str">
        <f t="shared" si="187"/>
        <v/>
      </c>
      <c r="T701" s="30" t="str">
        <f t="shared" si="188"/>
        <v/>
      </c>
      <c r="U701" s="30" t="str">
        <f t="shared" si="189"/>
        <v/>
      </c>
      <c r="V701" s="30"/>
      <c r="W701" s="8">
        <v>495</v>
      </c>
      <c r="AE701" s="33"/>
    </row>
    <row r="702" spans="1:31" s="8" customFormat="1" x14ac:dyDescent="0.25">
      <c r="A702" s="30">
        <f t="shared" si="184"/>
        <v>0</v>
      </c>
      <c r="B702" s="30" t="str">
        <f>IF('PASTE DATA HERE'!$I198="","",'PASTE DATA HERE'!F198)</f>
        <v/>
      </c>
      <c r="C702" s="30" t="str">
        <f>IF('PASTE DATA HERE'!$I198="","",'PASTE DATA HERE'!G198)</f>
        <v/>
      </c>
      <c r="D702" s="30" t="str">
        <f>IF('PASTE DATA HERE'!$I198="","",'PASTE DATA HERE'!H198)</f>
        <v/>
      </c>
      <c r="E702" s="30" t="str">
        <f>IF('PASTE DATA HERE'!$I198="","",'PASTE DATA HERE'!I198)</f>
        <v/>
      </c>
      <c r="F702" s="30"/>
      <c r="G702" s="30"/>
      <c r="H702" s="30">
        <v>196</v>
      </c>
      <c r="I702" s="30" t="str">
        <f t="shared" si="185"/>
        <v>ZZZZZZZZZ</v>
      </c>
      <c r="J702">
        <f t="shared" si="183"/>
        <v>35000000000000</v>
      </c>
      <c r="K702">
        <f t="shared" si="190"/>
        <v>350000000000</v>
      </c>
      <c r="L702">
        <f t="shared" si="191"/>
        <v>3500000000</v>
      </c>
      <c r="M702">
        <f t="shared" si="192"/>
        <v>35000000</v>
      </c>
      <c r="N702">
        <f t="shared" si="193"/>
        <v>350000</v>
      </c>
      <c r="O702">
        <f t="shared" si="194"/>
        <v>3500</v>
      </c>
      <c r="P702">
        <f t="shared" si="195"/>
        <v>35</v>
      </c>
      <c r="Q702" s="33">
        <f t="shared" si="186"/>
        <v>135353535353535</v>
      </c>
      <c r="R702" s="30" t="str">
        <f t="shared" si="196"/>
        <v/>
      </c>
      <c r="S702" s="30" t="str">
        <f t="shared" si="187"/>
        <v/>
      </c>
      <c r="T702" s="30" t="str">
        <f t="shared" si="188"/>
        <v/>
      </c>
      <c r="U702" s="30" t="str">
        <f t="shared" si="189"/>
        <v/>
      </c>
      <c r="V702" s="30"/>
      <c r="W702" s="8">
        <v>496</v>
      </c>
      <c r="AE702" s="33"/>
    </row>
    <row r="703" spans="1:31" s="8" customFormat="1" x14ac:dyDescent="0.25">
      <c r="A703" s="30">
        <f t="shared" si="184"/>
        <v>0</v>
      </c>
      <c r="B703" s="30" t="str">
        <f>IF('PASTE DATA HERE'!$I199="","",'PASTE DATA HERE'!F199)</f>
        <v/>
      </c>
      <c r="C703" s="30" t="str">
        <f>IF('PASTE DATA HERE'!$I199="","",'PASTE DATA HERE'!G199)</f>
        <v/>
      </c>
      <c r="D703" s="30" t="str">
        <f>IF('PASTE DATA HERE'!$I199="","",'PASTE DATA HERE'!H199)</f>
        <v/>
      </c>
      <c r="E703" s="30" t="str">
        <f>IF('PASTE DATA HERE'!$I199="","",'PASTE DATA HERE'!I199)</f>
        <v/>
      </c>
      <c r="F703" s="30"/>
      <c r="G703" s="30"/>
      <c r="H703" s="30">
        <v>197</v>
      </c>
      <c r="I703" s="30" t="str">
        <f t="shared" si="185"/>
        <v>ZZZZZZZZZ</v>
      </c>
      <c r="J703">
        <f t="shared" si="183"/>
        <v>35000000000000</v>
      </c>
      <c r="K703">
        <f t="shared" si="190"/>
        <v>350000000000</v>
      </c>
      <c r="L703">
        <f t="shared" si="191"/>
        <v>3500000000</v>
      </c>
      <c r="M703">
        <f t="shared" si="192"/>
        <v>35000000</v>
      </c>
      <c r="N703">
        <f t="shared" si="193"/>
        <v>350000</v>
      </c>
      <c r="O703">
        <f t="shared" si="194"/>
        <v>3500</v>
      </c>
      <c r="P703">
        <f t="shared" si="195"/>
        <v>35</v>
      </c>
      <c r="Q703" s="33">
        <f t="shared" si="186"/>
        <v>135353535353535</v>
      </c>
      <c r="R703" s="30" t="str">
        <f t="shared" si="196"/>
        <v/>
      </c>
      <c r="S703" s="30" t="str">
        <f t="shared" si="187"/>
        <v/>
      </c>
      <c r="T703" s="30" t="str">
        <f t="shared" si="188"/>
        <v/>
      </c>
      <c r="U703" s="30" t="str">
        <f t="shared" si="189"/>
        <v/>
      </c>
      <c r="V703" s="30"/>
      <c r="W703" s="8">
        <v>497</v>
      </c>
      <c r="AE703" s="33"/>
    </row>
    <row r="704" spans="1:31" s="8" customFormat="1" x14ac:dyDescent="0.25">
      <c r="A704" s="30">
        <f t="shared" si="184"/>
        <v>0</v>
      </c>
      <c r="B704" s="30" t="str">
        <f>IF('PASTE DATA HERE'!$I200="","",'PASTE DATA HERE'!F200)</f>
        <v/>
      </c>
      <c r="C704" s="30" t="str">
        <f>IF('PASTE DATA HERE'!$I200="","",'PASTE DATA HERE'!G200)</f>
        <v/>
      </c>
      <c r="D704" s="30" t="str">
        <f>IF('PASTE DATA HERE'!$I200="","",'PASTE DATA HERE'!H200)</f>
        <v/>
      </c>
      <c r="E704" s="30" t="str">
        <f>IF('PASTE DATA HERE'!$I200="","",'PASTE DATA HERE'!I200)</f>
        <v/>
      </c>
      <c r="F704" s="30"/>
      <c r="G704" s="30"/>
      <c r="H704" s="30">
        <v>198</v>
      </c>
      <c r="I704" s="30" t="str">
        <f t="shared" si="185"/>
        <v>ZZZZZZZZZ</v>
      </c>
      <c r="J704">
        <f t="shared" si="183"/>
        <v>35000000000000</v>
      </c>
      <c r="K704">
        <f t="shared" si="190"/>
        <v>350000000000</v>
      </c>
      <c r="L704">
        <f t="shared" si="191"/>
        <v>3500000000</v>
      </c>
      <c r="M704">
        <f t="shared" si="192"/>
        <v>35000000</v>
      </c>
      <c r="N704">
        <f t="shared" si="193"/>
        <v>350000</v>
      </c>
      <c r="O704">
        <f t="shared" si="194"/>
        <v>3500</v>
      </c>
      <c r="P704">
        <f t="shared" si="195"/>
        <v>35</v>
      </c>
      <c r="Q704" s="33">
        <f t="shared" si="186"/>
        <v>135353535353535</v>
      </c>
      <c r="R704" s="30" t="str">
        <f t="shared" si="196"/>
        <v/>
      </c>
      <c r="S704" s="30" t="str">
        <f t="shared" si="187"/>
        <v/>
      </c>
      <c r="T704" s="30" t="str">
        <f t="shared" si="188"/>
        <v/>
      </c>
      <c r="U704" s="30" t="str">
        <f t="shared" si="189"/>
        <v/>
      </c>
      <c r="V704" s="30"/>
      <c r="W704" s="8">
        <v>498</v>
      </c>
      <c r="AE704" s="33"/>
    </row>
    <row r="705" spans="1:31" s="8" customFormat="1" x14ac:dyDescent="0.25">
      <c r="A705" s="30">
        <f t="shared" si="184"/>
        <v>0</v>
      </c>
      <c r="B705" s="30" t="str">
        <f>IF('PASTE DATA HERE'!$I201="","",'PASTE DATA HERE'!F201)</f>
        <v/>
      </c>
      <c r="C705" s="30" t="str">
        <f>IF('PASTE DATA HERE'!$I201="","",'PASTE DATA HERE'!G201)</f>
        <v/>
      </c>
      <c r="D705" s="30" t="str">
        <f>IF('PASTE DATA HERE'!$I201="","",'PASTE DATA HERE'!H201)</f>
        <v/>
      </c>
      <c r="E705" s="30" t="str">
        <f>IF('PASTE DATA HERE'!$I201="","",'PASTE DATA HERE'!I201)</f>
        <v/>
      </c>
      <c r="F705" s="30"/>
      <c r="G705" s="30"/>
      <c r="H705" s="30">
        <v>199</v>
      </c>
      <c r="I705" s="30" t="str">
        <f t="shared" si="185"/>
        <v>ZZZZZZZZZ</v>
      </c>
      <c r="J705">
        <f t="shared" si="183"/>
        <v>35000000000000</v>
      </c>
      <c r="K705">
        <f t="shared" si="190"/>
        <v>350000000000</v>
      </c>
      <c r="L705">
        <f t="shared" si="191"/>
        <v>3500000000</v>
      </c>
      <c r="M705">
        <f t="shared" si="192"/>
        <v>35000000</v>
      </c>
      <c r="N705">
        <f t="shared" si="193"/>
        <v>350000</v>
      </c>
      <c r="O705">
        <f t="shared" si="194"/>
        <v>3500</v>
      </c>
      <c r="P705">
        <f t="shared" si="195"/>
        <v>35</v>
      </c>
      <c r="Q705" s="33">
        <f t="shared" si="186"/>
        <v>135353535353535</v>
      </c>
      <c r="R705" s="30" t="str">
        <f t="shared" si="196"/>
        <v/>
      </c>
      <c r="S705" s="30" t="str">
        <f t="shared" si="187"/>
        <v/>
      </c>
      <c r="T705" s="30" t="str">
        <f t="shared" si="188"/>
        <v/>
      </c>
      <c r="U705" s="30" t="str">
        <f t="shared" si="189"/>
        <v/>
      </c>
      <c r="V705" s="30"/>
      <c r="W705" s="8">
        <v>499</v>
      </c>
      <c r="AE705" s="33"/>
    </row>
    <row r="706" spans="1:31" s="8" customFormat="1" x14ac:dyDescent="0.25">
      <c r="A706" s="30">
        <f t="shared" si="184"/>
        <v>0</v>
      </c>
      <c r="B706" s="30" t="str">
        <f>IF('PASTE DATA HERE'!$I202="","",'PASTE DATA HERE'!F202)</f>
        <v/>
      </c>
      <c r="C706" s="30" t="str">
        <f>IF('PASTE DATA HERE'!$I202="","",'PASTE DATA HERE'!G202)</f>
        <v/>
      </c>
      <c r="D706" s="30" t="str">
        <f>IF('PASTE DATA HERE'!$I202="","",'PASTE DATA HERE'!H202)</f>
        <v/>
      </c>
      <c r="E706" s="30" t="str">
        <f>IF('PASTE DATA HERE'!$I202="","",'PASTE DATA HERE'!I202)</f>
        <v/>
      </c>
      <c r="F706" s="30"/>
      <c r="G706" s="30"/>
      <c r="H706" s="30">
        <v>200</v>
      </c>
      <c r="I706" s="30" t="str">
        <f t="shared" si="185"/>
        <v>ZZZZZZZZZ</v>
      </c>
      <c r="J706">
        <f t="shared" si="183"/>
        <v>35000000000000</v>
      </c>
      <c r="K706">
        <f t="shared" si="190"/>
        <v>350000000000</v>
      </c>
      <c r="L706">
        <f t="shared" si="191"/>
        <v>3500000000</v>
      </c>
      <c r="M706">
        <f t="shared" si="192"/>
        <v>35000000</v>
      </c>
      <c r="N706">
        <f t="shared" si="193"/>
        <v>350000</v>
      </c>
      <c r="O706">
        <f t="shared" si="194"/>
        <v>3500</v>
      </c>
      <c r="P706">
        <f t="shared" si="195"/>
        <v>35</v>
      </c>
      <c r="Q706" s="33">
        <f t="shared" si="186"/>
        <v>135353535353535</v>
      </c>
      <c r="R706" s="30" t="str">
        <f t="shared" si="196"/>
        <v/>
      </c>
      <c r="S706" s="30" t="str">
        <f t="shared" si="187"/>
        <v/>
      </c>
      <c r="T706" s="30" t="str">
        <f t="shared" si="188"/>
        <v/>
      </c>
      <c r="U706" s="30" t="str">
        <f t="shared" si="189"/>
        <v/>
      </c>
      <c r="V706" s="30"/>
      <c r="W706" s="8">
        <v>500</v>
      </c>
      <c r="AE706" s="33"/>
    </row>
    <row r="707" spans="1:31" s="8" customFormat="1" x14ac:dyDescent="0.25">
      <c r="A707" s="30">
        <f t="shared" si="184"/>
        <v>0</v>
      </c>
      <c r="B707" s="30" t="str">
        <f>IF('PASTE DATA HERE'!$I203="","",'PASTE DATA HERE'!F203)</f>
        <v/>
      </c>
      <c r="C707" s="30" t="str">
        <f>IF('PASTE DATA HERE'!$I203="","",'PASTE DATA HERE'!G203)</f>
        <v/>
      </c>
      <c r="D707" s="30" t="str">
        <f>IF('PASTE DATA HERE'!$I203="","",'PASTE DATA HERE'!H203)</f>
        <v/>
      </c>
      <c r="E707" s="30" t="str">
        <f>IF('PASTE DATA HERE'!$I203="","",'PASTE DATA HERE'!I203)</f>
        <v/>
      </c>
      <c r="F707" s="30"/>
      <c r="G707" s="30"/>
      <c r="H707" s="30">
        <v>201</v>
      </c>
      <c r="I707" s="30" t="str">
        <f t="shared" si="185"/>
        <v>ZZZZZZZZZ</v>
      </c>
      <c r="J707">
        <f t="shared" si="183"/>
        <v>35000000000000</v>
      </c>
      <c r="K707">
        <f t="shared" si="190"/>
        <v>350000000000</v>
      </c>
      <c r="L707">
        <f t="shared" si="191"/>
        <v>3500000000</v>
      </c>
      <c r="M707">
        <f t="shared" si="192"/>
        <v>35000000</v>
      </c>
      <c r="N707">
        <f t="shared" si="193"/>
        <v>350000</v>
      </c>
      <c r="O707">
        <f t="shared" si="194"/>
        <v>3500</v>
      </c>
      <c r="P707">
        <f t="shared" si="195"/>
        <v>35</v>
      </c>
      <c r="Q707" s="33">
        <f t="shared" si="186"/>
        <v>135353535353535</v>
      </c>
      <c r="R707" s="30" t="str">
        <f t="shared" si="196"/>
        <v/>
      </c>
      <c r="S707" s="30" t="str">
        <f t="shared" si="187"/>
        <v/>
      </c>
      <c r="T707" s="30" t="str">
        <f t="shared" si="188"/>
        <v/>
      </c>
      <c r="U707" s="30" t="str">
        <f t="shared" si="189"/>
        <v/>
      </c>
      <c r="V707" s="30"/>
      <c r="W707" s="8">
        <v>501</v>
      </c>
      <c r="AE707" s="33"/>
    </row>
    <row r="708" spans="1:31" s="8" customFormat="1" x14ac:dyDescent="0.25">
      <c r="A708" s="30">
        <f t="shared" si="184"/>
        <v>0</v>
      </c>
      <c r="B708" s="30" t="str">
        <f>IF('PASTE DATA HERE'!$I204="","",'PASTE DATA HERE'!F204)</f>
        <v/>
      </c>
      <c r="C708" s="30" t="str">
        <f>IF('PASTE DATA HERE'!$I204="","",'PASTE DATA HERE'!G204)</f>
        <v/>
      </c>
      <c r="D708" s="30" t="str">
        <f>IF('PASTE DATA HERE'!$I204="","",'PASTE DATA HERE'!H204)</f>
        <v/>
      </c>
      <c r="E708" s="30" t="str">
        <f>IF('PASTE DATA HERE'!$I204="","",'PASTE DATA HERE'!I204)</f>
        <v/>
      </c>
      <c r="F708" s="30"/>
      <c r="G708" s="30"/>
      <c r="H708" s="30">
        <v>202</v>
      </c>
      <c r="I708" s="30" t="str">
        <f t="shared" si="185"/>
        <v>ZZZZZZZZZ</v>
      </c>
      <c r="J708">
        <f t="shared" si="183"/>
        <v>35000000000000</v>
      </c>
      <c r="K708">
        <f t="shared" si="190"/>
        <v>350000000000</v>
      </c>
      <c r="L708">
        <f t="shared" si="191"/>
        <v>3500000000</v>
      </c>
      <c r="M708">
        <f t="shared" si="192"/>
        <v>35000000</v>
      </c>
      <c r="N708">
        <f t="shared" si="193"/>
        <v>350000</v>
      </c>
      <c r="O708">
        <f t="shared" si="194"/>
        <v>3500</v>
      </c>
      <c r="P708">
        <f t="shared" si="195"/>
        <v>35</v>
      </c>
      <c r="Q708" s="33">
        <f t="shared" si="186"/>
        <v>135353535353535</v>
      </c>
      <c r="R708" s="30" t="str">
        <f t="shared" si="196"/>
        <v/>
      </c>
      <c r="S708" s="30" t="str">
        <f t="shared" si="187"/>
        <v/>
      </c>
      <c r="T708" s="30" t="str">
        <f t="shared" si="188"/>
        <v/>
      </c>
      <c r="U708" s="30" t="str">
        <f t="shared" si="189"/>
        <v/>
      </c>
      <c r="V708" s="30"/>
      <c r="W708" s="8">
        <v>502</v>
      </c>
      <c r="AE708" s="33"/>
    </row>
    <row r="709" spans="1:31" s="8" customFormat="1" x14ac:dyDescent="0.25">
      <c r="A709" s="30">
        <f t="shared" si="184"/>
        <v>0</v>
      </c>
      <c r="B709" s="30" t="str">
        <f>IF('PASTE DATA HERE'!$I205="","",'PASTE DATA HERE'!F205)</f>
        <v/>
      </c>
      <c r="C709" s="30" t="str">
        <f>IF('PASTE DATA HERE'!$I205="","",'PASTE DATA HERE'!G205)</f>
        <v/>
      </c>
      <c r="D709" s="30" t="str">
        <f>IF('PASTE DATA HERE'!$I205="","",'PASTE DATA HERE'!H205)</f>
        <v/>
      </c>
      <c r="E709" s="30" t="str">
        <f>IF('PASTE DATA HERE'!$I205="","",'PASTE DATA HERE'!I205)</f>
        <v/>
      </c>
      <c r="F709" s="30"/>
      <c r="G709" s="30"/>
      <c r="H709" s="30">
        <v>203</v>
      </c>
      <c r="I709" s="30" t="str">
        <f t="shared" si="185"/>
        <v>ZZZZZZZZZ</v>
      </c>
      <c r="J709">
        <f t="shared" si="183"/>
        <v>35000000000000</v>
      </c>
      <c r="K709">
        <f t="shared" si="190"/>
        <v>350000000000</v>
      </c>
      <c r="L709">
        <f t="shared" si="191"/>
        <v>3500000000</v>
      </c>
      <c r="M709">
        <f t="shared" si="192"/>
        <v>35000000</v>
      </c>
      <c r="N709">
        <f t="shared" si="193"/>
        <v>350000</v>
      </c>
      <c r="O709">
        <f t="shared" si="194"/>
        <v>3500</v>
      </c>
      <c r="P709">
        <f t="shared" si="195"/>
        <v>35</v>
      </c>
      <c r="Q709" s="33">
        <f t="shared" si="186"/>
        <v>135353535353535</v>
      </c>
      <c r="R709" s="30" t="str">
        <f t="shared" si="196"/>
        <v/>
      </c>
      <c r="S709" s="30" t="str">
        <f t="shared" si="187"/>
        <v/>
      </c>
      <c r="T709" s="30" t="str">
        <f t="shared" si="188"/>
        <v/>
      </c>
      <c r="U709" s="30" t="str">
        <f t="shared" si="189"/>
        <v/>
      </c>
      <c r="V709" s="30"/>
      <c r="W709" s="8">
        <v>503</v>
      </c>
      <c r="AE709" s="33"/>
    </row>
    <row r="710" spans="1:31" s="8" customFormat="1" x14ac:dyDescent="0.25">
      <c r="A710" s="30">
        <f t="shared" si="184"/>
        <v>0</v>
      </c>
      <c r="B710" s="30" t="str">
        <f>IF('PASTE DATA HERE'!$I206="","",'PASTE DATA HERE'!F206)</f>
        <v/>
      </c>
      <c r="C710" s="30" t="str">
        <f>IF('PASTE DATA HERE'!$I206="","",'PASTE DATA HERE'!G206)</f>
        <v/>
      </c>
      <c r="D710" s="30" t="str">
        <f>IF('PASTE DATA HERE'!$I206="","",'PASTE DATA HERE'!H206)</f>
        <v/>
      </c>
      <c r="E710" s="30" t="str">
        <f>IF('PASTE DATA HERE'!$I206="","",'PASTE DATA HERE'!I206)</f>
        <v/>
      </c>
      <c r="F710" s="30"/>
      <c r="G710" s="30"/>
      <c r="H710" s="30">
        <v>204</v>
      </c>
      <c r="I710" s="30" t="str">
        <f t="shared" si="185"/>
        <v>ZZZZZZZZZ</v>
      </c>
      <c r="J710">
        <f t="shared" si="183"/>
        <v>35000000000000</v>
      </c>
      <c r="K710">
        <f t="shared" si="190"/>
        <v>350000000000</v>
      </c>
      <c r="L710">
        <f t="shared" si="191"/>
        <v>3500000000</v>
      </c>
      <c r="M710">
        <f t="shared" si="192"/>
        <v>35000000</v>
      </c>
      <c r="N710">
        <f t="shared" si="193"/>
        <v>350000</v>
      </c>
      <c r="O710">
        <f t="shared" si="194"/>
        <v>3500</v>
      </c>
      <c r="P710">
        <f t="shared" si="195"/>
        <v>35</v>
      </c>
      <c r="Q710" s="33">
        <f t="shared" si="186"/>
        <v>135353535353535</v>
      </c>
      <c r="R710" s="30" t="str">
        <f t="shared" si="196"/>
        <v/>
      </c>
      <c r="S710" s="30" t="str">
        <f t="shared" si="187"/>
        <v/>
      </c>
      <c r="T710" s="30" t="str">
        <f t="shared" si="188"/>
        <v/>
      </c>
      <c r="U710" s="30" t="str">
        <f t="shared" si="189"/>
        <v/>
      </c>
      <c r="V710" s="30"/>
      <c r="W710" s="8">
        <v>504</v>
      </c>
      <c r="AE710" s="33"/>
    </row>
    <row r="711" spans="1:31" s="8" customFormat="1" x14ac:dyDescent="0.25">
      <c r="A711" s="30">
        <f t="shared" si="184"/>
        <v>0</v>
      </c>
      <c r="B711" s="30" t="str">
        <f>IF('PASTE DATA HERE'!$I207="","",'PASTE DATA HERE'!F207)</f>
        <v/>
      </c>
      <c r="C711" s="30" t="str">
        <f>IF('PASTE DATA HERE'!$I207="","",'PASTE DATA HERE'!G207)</f>
        <v/>
      </c>
      <c r="D711" s="30" t="str">
        <f>IF('PASTE DATA HERE'!$I207="","",'PASTE DATA HERE'!H207)</f>
        <v/>
      </c>
      <c r="E711" s="30" t="str">
        <f>IF('PASTE DATA HERE'!$I207="","",'PASTE DATA HERE'!I207)</f>
        <v/>
      </c>
      <c r="F711" s="30"/>
      <c r="G711" s="30"/>
      <c r="H711" s="30">
        <v>205</v>
      </c>
      <c r="I711" s="30" t="str">
        <f t="shared" si="185"/>
        <v>ZZZZZZZZZ</v>
      </c>
      <c r="J711">
        <f t="shared" si="183"/>
        <v>35000000000000</v>
      </c>
      <c r="K711">
        <f t="shared" si="190"/>
        <v>350000000000</v>
      </c>
      <c r="L711">
        <f t="shared" si="191"/>
        <v>3500000000</v>
      </c>
      <c r="M711">
        <f t="shared" si="192"/>
        <v>35000000</v>
      </c>
      <c r="N711">
        <f t="shared" si="193"/>
        <v>350000</v>
      </c>
      <c r="O711">
        <f t="shared" si="194"/>
        <v>3500</v>
      </c>
      <c r="P711">
        <f t="shared" si="195"/>
        <v>35</v>
      </c>
      <c r="Q711" s="33">
        <f t="shared" si="186"/>
        <v>135353535353535</v>
      </c>
      <c r="R711" s="30" t="str">
        <f t="shared" si="196"/>
        <v/>
      </c>
      <c r="S711" s="30" t="str">
        <f t="shared" si="187"/>
        <v/>
      </c>
      <c r="T711" s="30" t="str">
        <f t="shared" si="188"/>
        <v/>
      </c>
      <c r="U711" s="30" t="str">
        <f t="shared" si="189"/>
        <v/>
      </c>
      <c r="V711" s="30"/>
      <c r="W711" s="8">
        <v>505</v>
      </c>
      <c r="AE711" s="33"/>
    </row>
    <row r="712" spans="1:31" s="8" customFormat="1" x14ac:dyDescent="0.25">
      <c r="A712" s="30">
        <f t="shared" si="184"/>
        <v>0</v>
      </c>
      <c r="B712" s="30" t="str">
        <f>IF('PASTE DATA HERE'!$I208="","",'PASTE DATA HERE'!F208)</f>
        <v/>
      </c>
      <c r="C712" s="30" t="str">
        <f>IF('PASTE DATA HERE'!$I208="","",'PASTE DATA HERE'!G208)</f>
        <v/>
      </c>
      <c r="D712" s="30" t="str">
        <f>IF('PASTE DATA HERE'!$I208="","",'PASTE DATA HERE'!H208)</f>
        <v/>
      </c>
      <c r="E712" s="30" t="str">
        <f>IF('PASTE DATA HERE'!$I208="","",'PASTE DATA HERE'!I208)</f>
        <v/>
      </c>
      <c r="F712" s="30"/>
      <c r="G712" s="30"/>
      <c r="H712" s="30">
        <v>206</v>
      </c>
      <c r="I712" s="30" t="str">
        <f t="shared" si="185"/>
        <v>ZZZZZZZZZ</v>
      </c>
      <c r="J712">
        <f t="shared" si="183"/>
        <v>35000000000000</v>
      </c>
      <c r="K712">
        <f t="shared" si="190"/>
        <v>350000000000</v>
      </c>
      <c r="L712">
        <f t="shared" si="191"/>
        <v>3500000000</v>
      </c>
      <c r="M712">
        <f t="shared" si="192"/>
        <v>35000000</v>
      </c>
      <c r="N712">
        <f t="shared" si="193"/>
        <v>350000</v>
      </c>
      <c r="O712">
        <f t="shared" si="194"/>
        <v>3500</v>
      </c>
      <c r="P712">
        <f t="shared" si="195"/>
        <v>35</v>
      </c>
      <c r="Q712" s="33">
        <f t="shared" si="186"/>
        <v>135353535353535</v>
      </c>
      <c r="R712" s="30" t="str">
        <f t="shared" si="196"/>
        <v/>
      </c>
      <c r="S712" s="30" t="str">
        <f t="shared" si="187"/>
        <v/>
      </c>
      <c r="T712" s="30" t="str">
        <f t="shared" si="188"/>
        <v/>
      </c>
      <c r="U712" s="30" t="str">
        <f t="shared" si="189"/>
        <v/>
      </c>
      <c r="V712" s="30"/>
      <c r="W712" s="8">
        <v>506</v>
      </c>
      <c r="AE712" s="33"/>
    </row>
    <row r="713" spans="1:31" s="8" customFormat="1" x14ac:dyDescent="0.25">
      <c r="A713" s="30">
        <f t="shared" si="184"/>
        <v>0</v>
      </c>
      <c r="B713" s="30" t="str">
        <f>IF('PASTE DATA HERE'!$I209="","",'PASTE DATA HERE'!F209)</f>
        <v/>
      </c>
      <c r="C713" s="30" t="str">
        <f>IF('PASTE DATA HERE'!$I209="","",'PASTE DATA HERE'!G209)</f>
        <v/>
      </c>
      <c r="D713" s="30" t="str">
        <f>IF('PASTE DATA HERE'!$I209="","",'PASTE DATA HERE'!H209)</f>
        <v/>
      </c>
      <c r="E713" s="30" t="str">
        <f>IF('PASTE DATA HERE'!$I209="","",'PASTE DATA HERE'!I209)</f>
        <v/>
      </c>
      <c r="F713" s="30"/>
      <c r="G713" s="30"/>
      <c r="H713" s="30">
        <v>207</v>
      </c>
      <c r="I713" s="30" t="str">
        <f t="shared" si="185"/>
        <v>ZZZZZZZZZ</v>
      </c>
      <c r="J713">
        <f t="shared" si="183"/>
        <v>35000000000000</v>
      </c>
      <c r="K713">
        <f t="shared" si="190"/>
        <v>350000000000</v>
      </c>
      <c r="L713">
        <f t="shared" si="191"/>
        <v>3500000000</v>
      </c>
      <c r="M713">
        <f t="shared" si="192"/>
        <v>35000000</v>
      </c>
      <c r="N713">
        <f t="shared" si="193"/>
        <v>350000</v>
      </c>
      <c r="O713">
        <f t="shared" si="194"/>
        <v>3500</v>
      </c>
      <c r="P713">
        <f t="shared" si="195"/>
        <v>35</v>
      </c>
      <c r="Q713" s="33">
        <f t="shared" si="186"/>
        <v>135353535353535</v>
      </c>
      <c r="R713" s="30" t="str">
        <f t="shared" si="196"/>
        <v/>
      </c>
      <c r="S713" s="30" t="str">
        <f t="shared" si="187"/>
        <v/>
      </c>
      <c r="T713" s="30" t="str">
        <f t="shared" si="188"/>
        <v/>
      </c>
      <c r="U713" s="30" t="str">
        <f t="shared" si="189"/>
        <v/>
      </c>
      <c r="V713" s="30"/>
      <c r="W713" s="8">
        <v>507</v>
      </c>
      <c r="AE713" s="33"/>
    </row>
    <row r="714" spans="1:31" s="8" customFormat="1" x14ac:dyDescent="0.25">
      <c r="A714" s="30">
        <f t="shared" si="184"/>
        <v>0</v>
      </c>
      <c r="B714" s="30" t="str">
        <f>IF('PASTE DATA HERE'!$I210="","",'PASTE DATA HERE'!F210)</f>
        <v/>
      </c>
      <c r="C714" s="30" t="str">
        <f>IF('PASTE DATA HERE'!$I210="","",'PASTE DATA HERE'!G210)</f>
        <v/>
      </c>
      <c r="D714" s="30" t="str">
        <f>IF('PASTE DATA HERE'!$I210="","",'PASTE DATA HERE'!H210)</f>
        <v/>
      </c>
      <c r="E714" s="30" t="str">
        <f>IF('PASTE DATA HERE'!$I210="","",'PASTE DATA HERE'!I210)</f>
        <v/>
      </c>
      <c r="F714" s="30"/>
      <c r="G714" s="30"/>
      <c r="H714" s="30">
        <v>208</v>
      </c>
      <c r="I714" s="30" t="str">
        <f t="shared" si="185"/>
        <v>ZZZZZZZZZ</v>
      </c>
      <c r="J714">
        <f t="shared" si="183"/>
        <v>35000000000000</v>
      </c>
      <c r="K714">
        <f t="shared" si="190"/>
        <v>350000000000</v>
      </c>
      <c r="L714">
        <f t="shared" si="191"/>
        <v>3500000000</v>
      </c>
      <c r="M714">
        <f t="shared" si="192"/>
        <v>35000000</v>
      </c>
      <c r="N714">
        <f t="shared" si="193"/>
        <v>350000</v>
      </c>
      <c r="O714">
        <f t="shared" si="194"/>
        <v>3500</v>
      </c>
      <c r="P714">
        <f t="shared" si="195"/>
        <v>35</v>
      </c>
      <c r="Q714" s="33">
        <f t="shared" si="186"/>
        <v>135353535353535</v>
      </c>
      <c r="R714" s="30" t="str">
        <f t="shared" si="196"/>
        <v/>
      </c>
      <c r="S714" s="30" t="str">
        <f t="shared" si="187"/>
        <v/>
      </c>
      <c r="T714" s="30" t="str">
        <f t="shared" si="188"/>
        <v/>
      </c>
      <c r="U714" s="30" t="str">
        <f t="shared" si="189"/>
        <v/>
      </c>
      <c r="V714" s="30"/>
      <c r="W714" s="8">
        <v>508</v>
      </c>
      <c r="AE714" s="33"/>
    </row>
    <row r="715" spans="1:31" s="8" customFormat="1" x14ac:dyDescent="0.25">
      <c r="A715" s="30">
        <f t="shared" si="184"/>
        <v>0</v>
      </c>
      <c r="B715" s="30" t="str">
        <f>IF('PASTE DATA HERE'!$I211="","",'PASTE DATA HERE'!F211)</f>
        <v/>
      </c>
      <c r="C715" s="30" t="str">
        <f>IF('PASTE DATA HERE'!$I211="","",'PASTE DATA HERE'!G211)</f>
        <v/>
      </c>
      <c r="D715" s="30" t="str">
        <f>IF('PASTE DATA HERE'!$I211="","",'PASTE DATA HERE'!H211)</f>
        <v/>
      </c>
      <c r="E715" s="30" t="str">
        <f>IF('PASTE DATA HERE'!$I211="","",'PASTE DATA HERE'!I211)</f>
        <v/>
      </c>
      <c r="F715" s="30"/>
      <c r="G715" s="30"/>
      <c r="H715" s="30">
        <v>209</v>
      </c>
      <c r="I715" s="30" t="str">
        <f t="shared" si="185"/>
        <v>ZZZZZZZZZ</v>
      </c>
      <c r="J715">
        <f t="shared" si="183"/>
        <v>35000000000000</v>
      </c>
      <c r="K715">
        <f t="shared" si="190"/>
        <v>350000000000</v>
      </c>
      <c r="L715">
        <f t="shared" si="191"/>
        <v>3500000000</v>
      </c>
      <c r="M715">
        <f t="shared" si="192"/>
        <v>35000000</v>
      </c>
      <c r="N715">
        <f t="shared" si="193"/>
        <v>350000</v>
      </c>
      <c r="O715">
        <f t="shared" si="194"/>
        <v>3500</v>
      </c>
      <c r="P715">
        <f t="shared" si="195"/>
        <v>35</v>
      </c>
      <c r="Q715" s="33">
        <f t="shared" si="186"/>
        <v>135353535353535</v>
      </c>
      <c r="R715" s="30" t="str">
        <f t="shared" si="196"/>
        <v/>
      </c>
      <c r="S715" s="30" t="str">
        <f t="shared" si="187"/>
        <v/>
      </c>
      <c r="T715" s="30" t="str">
        <f t="shared" si="188"/>
        <v/>
      </c>
      <c r="U715" s="30" t="str">
        <f t="shared" si="189"/>
        <v/>
      </c>
      <c r="V715" s="30"/>
      <c r="W715" s="8">
        <v>509</v>
      </c>
      <c r="AE715" s="33"/>
    </row>
    <row r="716" spans="1:31" s="8" customFormat="1" x14ac:dyDescent="0.25">
      <c r="A716" s="30">
        <f t="shared" si="184"/>
        <v>0</v>
      </c>
      <c r="B716" s="30" t="str">
        <f>IF('PASTE DATA HERE'!$I212="","",'PASTE DATA HERE'!F212)</f>
        <v/>
      </c>
      <c r="C716" s="30" t="str">
        <f>IF('PASTE DATA HERE'!$I212="","",'PASTE DATA HERE'!G212)</f>
        <v/>
      </c>
      <c r="D716" s="30" t="str">
        <f>IF('PASTE DATA HERE'!$I212="","",'PASTE DATA HERE'!H212)</f>
        <v/>
      </c>
      <c r="E716" s="30" t="str">
        <f>IF('PASTE DATA HERE'!$I212="","",'PASTE DATA HERE'!I212)</f>
        <v/>
      </c>
      <c r="F716" s="30"/>
      <c r="G716" s="30"/>
      <c r="H716" s="30">
        <v>210</v>
      </c>
      <c r="I716" s="30" t="str">
        <f t="shared" si="185"/>
        <v>ZZZZZZZZZ</v>
      </c>
      <c r="J716">
        <f t="shared" si="183"/>
        <v>35000000000000</v>
      </c>
      <c r="K716">
        <f t="shared" si="190"/>
        <v>350000000000</v>
      </c>
      <c r="L716">
        <f t="shared" si="191"/>
        <v>3500000000</v>
      </c>
      <c r="M716">
        <f t="shared" si="192"/>
        <v>35000000</v>
      </c>
      <c r="N716">
        <f t="shared" si="193"/>
        <v>350000</v>
      </c>
      <c r="O716">
        <f t="shared" si="194"/>
        <v>3500</v>
      </c>
      <c r="P716">
        <f t="shared" si="195"/>
        <v>35</v>
      </c>
      <c r="Q716" s="33">
        <f t="shared" si="186"/>
        <v>135353535353535</v>
      </c>
      <c r="R716" s="30" t="str">
        <f t="shared" si="196"/>
        <v/>
      </c>
      <c r="S716" s="30" t="str">
        <f t="shared" si="187"/>
        <v/>
      </c>
      <c r="T716" s="30" t="str">
        <f t="shared" si="188"/>
        <v/>
      </c>
      <c r="U716" s="30" t="str">
        <f t="shared" si="189"/>
        <v/>
      </c>
      <c r="V716" s="30"/>
      <c r="W716" s="8">
        <v>510</v>
      </c>
      <c r="AE716" s="33"/>
    </row>
    <row r="717" spans="1:31" s="8" customFormat="1" x14ac:dyDescent="0.25">
      <c r="A717" s="30">
        <f t="shared" si="184"/>
        <v>0</v>
      </c>
      <c r="B717" s="30" t="str">
        <f>IF('PASTE DATA HERE'!$I213="","",'PASTE DATA HERE'!F213)</f>
        <v/>
      </c>
      <c r="C717" s="30" t="str">
        <f>IF('PASTE DATA HERE'!$I213="","",'PASTE DATA HERE'!G213)</f>
        <v/>
      </c>
      <c r="D717" s="30" t="str">
        <f>IF('PASTE DATA HERE'!$I213="","",'PASTE DATA HERE'!H213)</f>
        <v/>
      </c>
      <c r="E717" s="30" t="str">
        <f>IF('PASTE DATA HERE'!$I213="","",'PASTE DATA HERE'!I213)</f>
        <v/>
      </c>
      <c r="F717" s="30"/>
      <c r="G717" s="30"/>
      <c r="H717" s="30">
        <v>211</v>
      </c>
      <c r="I717" s="30" t="str">
        <f t="shared" si="185"/>
        <v>ZZZZZZZZZ</v>
      </c>
      <c r="J717">
        <f t="shared" si="183"/>
        <v>35000000000000</v>
      </c>
      <c r="K717">
        <f t="shared" si="190"/>
        <v>350000000000</v>
      </c>
      <c r="L717">
        <f t="shared" si="191"/>
        <v>3500000000</v>
      </c>
      <c r="M717">
        <f t="shared" si="192"/>
        <v>35000000</v>
      </c>
      <c r="N717">
        <f t="shared" si="193"/>
        <v>350000</v>
      </c>
      <c r="O717">
        <f t="shared" si="194"/>
        <v>3500</v>
      </c>
      <c r="P717">
        <f t="shared" si="195"/>
        <v>35</v>
      </c>
      <c r="Q717" s="33">
        <f t="shared" si="186"/>
        <v>135353535353535</v>
      </c>
      <c r="R717" s="30" t="str">
        <f t="shared" si="196"/>
        <v/>
      </c>
      <c r="S717" s="30" t="str">
        <f t="shared" si="187"/>
        <v/>
      </c>
      <c r="T717" s="30" t="str">
        <f t="shared" si="188"/>
        <v/>
      </c>
      <c r="U717" s="30" t="str">
        <f t="shared" si="189"/>
        <v/>
      </c>
      <c r="V717" s="30"/>
      <c r="W717" s="8">
        <v>511</v>
      </c>
      <c r="AE717" s="33"/>
    </row>
    <row r="718" spans="1:31" s="8" customFormat="1" x14ac:dyDescent="0.25">
      <c r="A718" s="30">
        <f t="shared" si="184"/>
        <v>0</v>
      </c>
      <c r="B718" s="30" t="str">
        <f>IF('PASTE DATA HERE'!$I214="","",'PASTE DATA HERE'!F214)</f>
        <v/>
      </c>
      <c r="C718" s="30" t="str">
        <f>IF('PASTE DATA HERE'!$I214="","",'PASTE DATA HERE'!G214)</f>
        <v/>
      </c>
      <c r="D718" s="30" t="str">
        <f>IF('PASTE DATA HERE'!$I214="","",'PASTE DATA HERE'!H214)</f>
        <v/>
      </c>
      <c r="E718" s="30" t="str">
        <f>IF('PASTE DATA HERE'!$I214="","",'PASTE DATA HERE'!I214)</f>
        <v/>
      </c>
      <c r="F718" s="30"/>
      <c r="G718" s="30"/>
      <c r="H718" s="30">
        <v>212</v>
      </c>
      <c r="I718" s="30" t="str">
        <f t="shared" si="185"/>
        <v>ZZZZZZZZZ</v>
      </c>
      <c r="J718">
        <f t="shared" si="183"/>
        <v>35000000000000</v>
      </c>
      <c r="K718">
        <f t="shared" si="190"/>
        <v>350000000000</v>
      </c>
      <c r="L718">
        <f t="shared" si="191"/>
        <v>3500000000</v>
      </c>
      <c r="M718">
        <f t="shared" si="192"/>
        <v>35000000</v>
      </c>
      <c r="N718">
        <f t="shared" si="193"/>
        <v>350000</v>
      </c>
      <c r="O718">
        <f t="shared" si="194"/>
        <v>3500</v>
      </c>
      <c r="P718">
        <f t="shared" si="195"/>
        <v>35</v>
      </c>
      <c r="Q718" s="33">
        <f t="shared" si="186"/>
        <v>135353535353535</v>
      </c>
      <c r="R718" s="30" t="str">
        <f t="shared" si="196"/>
        <v/>
      </c>
      <c r="S718" s="30" t="str">
        <f t="shared" si="187"/>
        <v/>
      </c>
      <c r="T718" s="30" t="str">
        <f t="shared" si="188"/>
        <v/>
      </c>
      <c r="U718" s="30" t="str">
        <f t="shared" si="189"/>
        <v/>
      </c>
      <c r="V718" s="30"/>
      <c r="W718" s="8">
        <v>512</v>
      </c>
      <c r="AE718" s="33"/>
    </row>
    <row r="719" spans="1:31" s="8" customFormat="1" x14ac:dyDescent="0.25">
      <c r="A719" s="30">
        <f t="shared" si="184"/>
        <v>0</v>
      </c>
      <c r="B719" s="30" t="str">
        <f>IF('PASTE DATA HERE'!$I215="","",'PASTE DATA HERE'!F215)</f>
        <v/>
      </c>
      <c r="C719" s="30" t="str">
        <f>IF('PASTE DATA HERE'!$I215="","",'PASTE DATA HERE'!G215)</f>
        <v/>
      </c>
      <c r="D719" s="30" t="str">
        <f>IF('PASTE DATA HERE'!$I215="","",'PASTE DATA HERE'!H215)</f>
        <v/>
      </c>
      <c r="E719" s="30" t="str">
        <f>IF('PASTE DATA HERE'!$I215="","",'PASTE DATA HERE'!I215)</f>
        <v/>
      </c>
      <c r="F719" s="30"/>
      <c r="G719" s="30"/>
      <c r="H719" s="30">
        <v>213</v>
      </c>
      <c r="I719" s="30" t="str">
        <f t="shared" si="185"/>
        <v>ZZZZZZZZZ</v>
      </c>
      <c r="J719">
        <f t="shared" si="183"/>
        <v>35000000000000</v>
      </c>
      <c r="K719">
        <f t="shared" si="190"/>
        <v>350000000000</v>
      </c>
      <c r="L719">
        <f t="shared" si="191"/>
        <v>3500000000</v>
      </c>
      <c r="M719">
        <f t="shared" si="192"/>
        <v>35000000</v>
      </c>
      <c r="N719">
        <f t="shared" si="193"/>
        <v>350000</v>
      </c>
      <c r="O719">
        <f t="shared" si="194"/>
        <v>3500</v>
      </c>
      <c r="P719">
        <f t="shared" si="195"/>
        <v>35</v>
      </c>
      <c r="Q719" s="33">
        <f t="shared" si="186"/>
        <v>135353535353535</v>
      </c>
      <c r="R719" s="30" t="str">
        <f t="shared" si="196"/>
        <v/>
      </c>
      <c r="S719" s="30" t="str">
        <f t="shared" si="187"/>
        <v/>
      </c>
      <c r="T719" s="30" t="str">
        <f t="shared" si="188"/>
        <v/>
      </c>
      <c r="U719" s="30" t="str">
        <f t="shared" si="189"/>
        <v/>
      </c>
      <c r="V719" s="30"/>
      <c r="W719" s="8">
        <v>513</v>
      </c>
      <c r="AE719" s="33"/>
    </row>
    <row r="720" spans="1:31" s="8" customFormat="1" x14ac:dyDescent="0.25">
      <c r="A720" s="30">
        <f t="shared" si="184"/>
        <v>0</v>
      </c>
      <c r="B720" s="30" t="str">
        <f>IF('PASTE DATA HERE'!$I216="","",'PASTE DATA HERE'!F216)</f>
        <v/>
      </c>
      <c r="C720" s="30" t="str">
        <f>IF('PASTE DATA HERE'!$I216="","",'PASTE DATA HERE'!G216)</f>
        <v/>
      </c>
      <c r="D720" s="30" t="str">
        <f>IF('PASTE DATA HERE'!$I216="","",'PASTE DATA HERE'!H216)</f>
        <v/>
      </c>
      <c r="E720" s="30" t="str">
        <f>IF('PASTE DATA HERE'!$I216="","",'PASTE DATA HERE'!I216)</f>
        <v/>
      </c>
      <c r="F720" s="30"/>
      <c r="G720" s="30"/>
      <c r="H720" s="30">
        <v>214</v>
      </c>
      <c r="I720" s="30" t="str">
        <f t="shared" si="185"/>
        <v>ZZZZZZZZZ</v>
      </c>
      <c r="J720">
        <f t="shared" si="183"/>
        <v>35000000000000</v>
      </c>
      <c r="K720">
        <f t="shared" si="190"/>
        <v>350000000000</v>
      </c>
      <c r="L720">
        <f t="shared" si="191"/>
        <v>3500000000</v>
      </c>
      <c r="M720">
        <f t="shared" si="192"/>
        <v>35000000</v>
      </c>
      <c r="N720">
        <f t="shared" si="193"/>
        <v>350000</v>
      </c>
      <c r="O720">
        <f t="shared" si="194"/>
        <v>3500</v>
      </c>
      <c r="P720">
        <f t="shared" si="195"/>
        <v>35</v>
      </c>
      <c r="Q720" s="33">
        <f t="shared" si="186"/>
        <v>135353535353535</v>
      </c>
      <c r="R720" s="30" t="str">
        <f t="shared" si="196"/>
        <v/>
      </c>
      <c r="S720" s="30" t="str">
        <f t="shared" si="187"/>
        <v/>
      </c>
      <c r="T720" s="30" t="str">
        <f t="shared" si="188"/>
        <v/>
      </c>
      <c r="U720" s="30" t="str">
        <f t="shared" si="189"/>
        <v/>
      </c>
      <c r="V720" s="30"/>
      <c r="W720" s="8">
        <v>514</v>
      </c>
      <c r="AE720" s="33"/>
    </row>
    <row r="721" spans="1:31" s="8" customFormat="1" x14ac:dyDescent="0.25">
      <c r="A721" s="30">
        <f t="shared" si="184"/>
        <v>0</v>
      </c>
      <c r="B721" s="30" t="str">
        <f>IF('PASTE DATA HERE'!$I217="","",'PASTE DATA HERE'!F217)</f>
        <v/>
      </c>
      <c r="C721" s="30" t="str">
        <f>IF('PASTE DATA HERE'!$I217="","",'PASTE DATA HERE'!G217)</f>
        <v/>
      </c>
      <c r="D721" s="30" t="str">
        <f>IF('PASTE DATA HERE'!$I217="","",'PASTE DATA HERE'!H217)</f>
        <v/>
      </c>
      <c r="E721" s="30" t="str">
        <f>IF('PASTE DATA HERE'!$I217="","",'PASTE DATA HERE'!I217)</f>
        <v/>
      </c>
      <c r="F721" s="30"/>
      <c r="G721" s="30"/>
      <c r="H721" s="30">
        <v>215</v>
      </c>
      <c r="I721" s="30" t="str">
        <f t="shared" si="185"/>
        <v>ZZZZZZZZZ</v>
      </c>
      <c r="J721">
        <f t="shared" si="183"/>
        <v>35000000000000</v>
      </c>
      <c r="K721">
        <f t="shared" si="190"/>
        <v>350000000000</v>
      </c>
      <c r="L721">
        <f t="shared" si="191"/>
        <v>3500000000</v>
      </c>
      <c r="M721">
        <f t="shared" si="192"/>
        <v>35000000</v>
      </c>
      <c r="N721">
        <f t="shared" si="193"/>
        <v>350000</v>
      </c>
      <c r="O721">
        <f t="shared" si="194"/>
        <v>3500</v>
      </c>
      <c r="P721">
        <f t="shared" si="195"/>
        <v>35</v>
      </c>
      <c r="Q721" s="33">
        <f t="shared" si="186"/>
        <v>135353535353535</v>
      </c>
      <c r="R721" s="30" t="str">
        <f t="shared" si="196"/>
        <v/>
      </c>
      <c r="S721" s="30" t="str">
        <f t="shared" si="187"/>
        <v/>
      </c>
      <c r="T721" s="30" t="str">
        <f t="shared" si="188"/>
        <v/>
      </c>
      <c r="U721" s="30" t="str">
        <f t="shared" si="189"/>
        <v/>
      </c>
      <c r="V721" s="30"/>
      <c r="W721" s="8">
        <v>515</v>
      </c>
      <c r="AE721" s="33"/>
    </row>
    <row r="722" spans="1:31" s="8" customFormat="1" x14ac:dyDescent="0.25">
      <c r="A722" s="30">
        <f t="shared" si="184"/>
        <v>0</v>
      </c>
      <c r="B722" s="30" t="str">
        <f>IF('PASTE DATA HERE'!$I218="","",'PASTE DATA HERE'!F218)</f>
        <v/>
      </c>
      <c r="C722" s="30" t="str">
        <f>IF('PASTE DATA HERE'!$I218="","",'PASTE DATA HERE'!G218)</f>
        <v/>
      </c>
      <c r="D722" s="30" t="str">
        <f>IF('PASTE DATA HERE'!$I218="","",'PASTE DATA HERE'!H218)</f>
        <v/>
      </c>
      <c r="E722" s="30" t="str">
        <f>IF('PASTE DATA HERE'!$I218="","",'PASTE DATA HERE'!I218)</f>
        <v/>
      </c>
      <c r="F722" s="30"/>
      <c r="G722" s="30"/>
      <c r="H722" s="30">
        <v>216</v>
      </c>
      <c r="I722" s="30" t="str">
        <f t="shared" si="185"/>
        <v>ZZZZZZZZZ</v>
      </c>
      <c r="J722">
        <f t="shared" si="183"/>
        <v>35000000000000</v>
      </c>
      <c r="K722">
        <f t="shared" si="190"/>
        <v>350000000000</v>
      </c>
      <c r="L722">
        <f t="shared" si="191"/>
        <v>3500000000</v>
      </c>
      <c r="M722">
        <f t="shared" si="192"/>
        <v>35000000</v>
      </c>
      <c r="N722">
        <f t="shared" si="193"/>
        <v>350000</v>
      </c>
      <c r="O722">
        <f t="shared" si="194"/>
        <v>3500</v>
      </c>
      <c r="P722">
        <f t="shared" si="195"/>
        <v>35</v>
      </c>
      <c r="Q722" s="33">
        <f t="shared" si="186"/>
        <v>135353535353535</v>
      </c>
      <c r="R722" s="30" t="str">
        <f t="shared" si="196"/>
        <v/>
      </c>
      <c r="S722" s="30" t="str">
        <f t="shared" si="187"/>
        <v/>
      </c>
      <c r="T722" s="30" t="str">
        <f t="shared" si="188"/>
        <v/>
      </c>
      <c r="U722" s="30" t="str">
        <f t="shared" si="189"/>
        <v/>
      </c>
      <c r="V722" s="30"/>
      <c r="W722" s="8">
        <v>516</v>
      </c>
      <c r="AE722" s="33"/>
    </row>
    <row r="723" spans="1:31" s="8" customFormat="1" x14ac:dyDescent="0.25">
      <c r="A723" s="30">
        <f t="shared" si="184"/>
        <v>0</v>
      </c>
      <c r="B723" s="30" t="str">
        <f>IF('PASTE DATA HERE'!$I219="","",'PASTE DATA HERE'!F219)</f>
        <v/>
      </c>
      <c r="C723" s="30" t="str">
        <f>IF('PASTE DATA HERE'!$I219="","",'PASTE DATA HERE'!G219)</f>
        <v/>
      </c>
      <c r="D723" s="30" t="str">
        <f>IF('PASTE DATA HERE'!$I219="","",'PASTE DATA HERE'!H219)</f>
        <v/>
      </c>
      <c r="E723" s="30" t="str">
        <f>IF('PASTE DATA HERE'!$I219="","",'PASTE DATA HERE'!I219)</f>
        <v/>
      </c>
      <c r="F723" s="30"/>
      <c r="G723" s="30"/>
      <c r="H723" s="30">
        <v>217</v>
      </c>
      <c r="I723" s="30" t="str">
        <f t="shared" si="185"/>
        <v>ZZZZZZZZZ</v>
      </c>
      <c r="J723">
        <f t="shared" si="183"/>
        <v>35000000000000</v>
      </c>
      <c r="K723">
        <f t="shared" si="190"/>
        <v>350000000000</v>
      </c>
      <c r="L723">
        <f t="shared" si="191"/>
        <v>3500000000</v>
      </c>
      <c r="M723">
        <f t="shared" si="192"/>
        <v>35000000</v>
      </c>
      <c r="N723">
        <f t="shared" si="193"/>
        <v>350000</v>
      </c>
      <c r="O723">
        <f t="shared" si="194"/>
        <v>3500</v>
      </c>
      <c r="P723">
        <f t="shared" si="195"/>
        <v>35</v>
      </c>
      <c r="Q723" s="33">
        <f t="shared" si="186"/>
        <v>135353535353535</v>
      </c>
      <c r="R723" s="30" t="str">
        <f t="shared" si="196"/>
        <v/>
      </c>
      <c r="S723" s="30" t="str">
        <f t="shared" si="187"/>
        <v/>
      </c>
      <c r="T723" s="30" t="str">
        <f t="shared" si="188"/>
        <v/>
      </c>
      <c r="U723" s="30" t="str">
        <f t="shared" si="189"/>
        <v/>
      </c>
      <c r="V723" s="30"/>
      <c r="W723" s="8">
        <v>517</v>
      </c>
      <c r="AE723" s="33"/>
    </row>
    <row r="724" spans="1:31" s="8" customFormat="1" x14ac:dyDescent="0.25">
      <c r="A724" s="30">
        <f t="shared" si="184"/>
        <v>0</v>
      </c>
      <c r="B724" s="30" t="str">
        <f>IF('PASTE DATA HERE'!$I220="","",'PASTE DATA HERE'!F220)</f>
        <v/>
      </c>
      <c r="C724" s="30" t="str">
        <f>IF('PASTE DATA HERE'!$I220="","",'PASTE DATA HERE'!G220)</f>
        <v/>
      </c>
      <c r="D724" s="30" t="str">
        <f>IF('PASTE DATA HERE'!$I220="","",'PASTE DATA HERE'!H220)</f>
        <v/>
      </c>
      <c r="E724" s="30" t="str">
        <f>IF('PASTE DATA HERE'!$I220="","",'PASTE DATA HERE'!I220)</f>
        <v/>
      </c>
      <c r="F724" s="30"/>
      <c r="G724" s="30"/>
      <c r="H724" s="30">
        <v>218</v>
      </c>
      <c r="I724" s="30" t="str">
        <f t="shared" si="185"/>
        <v>ZZZZZZZZZ</v>
      </c>
      <c r="J724">
        <f t="shared" si="183"/>
        <v>35000000000000</v>
      </c>
      <c r="K724">
        <f t="shared" si="190"/>
        <v>350000000000</v>
      </c>
      <c r="L724">
        <f t="shared" si="191"/>
        <v>3500000000</v>
      </c>
      <c r="M724">
        <f t="shared" si="192"/>
        <v>35000000</v>
      </c>
      <c r="N724">
        <f t="shared" si="193"/>
        <v>350000</v>
      </c>
      <c r="O724">
        <f t="shared" si="194"/>
        <v>3500</v>
      </c>
      <c r="P724">
        <f t="shared" si="195"/>
        <v>35</v>
      </c>
      <c r="Q724" s="33">
        <f t="shared" si="186"/>
        <v>135353535353535</v>
      </c>
      <c r="R724" s="30" t="str">
        <f t="shared" si="196"/>
        <v/>
      </c>
      <c r="S724" s="30" t="str">
        <f t="shared" si="187"/>
        <v/>
      </c>
      <c r="T724" s="30" t="str">
        <f t="shared" si="188"/>
        <v/>
      </c>
      <c r="U724" s="30" t="str">
        <f t="shared" si="189"/>
        <v/>
      </c>
      <c r="V724" s="30"/>
      <c r="W724" s="8">
        <v>518</v>
      </c>
      <c r="AE724" s="33"/>
    </row>
    <row r="725" spans="1:31" s="8" customFormat="1" x14ac:dyDescent="0.25">
      <c r="A725" s="30">
        <f t="shared" si="184"/>
        <v>0</v>
      </c>
      <c r="B725" s="30" t="str">
        <f>IF('PASTE DATA HERE'!$I221="","",'PASTE DATA HERE'!F221)</f>
        <v/>
      </c>
      <c r="C725" s="30" t="str">
        <f>IF('PASTE DATA HERE'!$I221="","",'PASTE DATA HERE'!G221)</f>
        <v/>
      </c>
      <c r="D725" s="30" t="str">
        <f>IF('PASTE DATA HERE'!$I221="","",'PASTE DATA HERE'!H221)</f>
        <v/>
      </c>
      <c r="E725" s="30" t="str">
        <f>IF('PASTE DATA HERE'!$I221="","",'PASTE DATA HERE'!I221)</f>
        <v/>
      </c>
      <c r="F725" s="30"/>
      <c r="G725" s="30"/>
      <c r="H725" s="30">
        <v>219</v>
      </c>
      <c r="I725" s="30" t="str">
        <f t="shared" si="185"/>
        <v>ZZZZZZZZZ</v>
      </c>
      <c r="J725">
        <f t="shared" si="183"/>
        <v>35000000000000</v>
      </c>
      <c r="K725">
        <f t="shared" si="190"/>
        <v>350000000000</v>
      </c>
      <c r="L725">
        <f t="shared" si="191"/>
        <v>3500000000</v>
      </c>
      <c r="M725">
        <f t="shared" si="192"/>
        <v>35000000</v>
      </c>
      <c r="N725">
        <f t="shared" si="193"/>
        <v>350000</v>
      </c>
      <c r="O725">
        <f t="shared" si="194"/>
        <v>3500</v>
      </c>
      <c r="P725">
        <f t="shared" si="195"/>
        <v>35</v>
      </c>
      <c r="Q725" s="33">
        <f t="shared" si="186"/>
        <v>135353535353535</v>
      </c>
      <c r="R725" s="30" t="str">
        <f t="shared" si="196"/>
        <v/>
      </c>
      <c r="S725" s="30" t="str">
        <f t="shared" si="187"/>
        <v/>
      </c>
      <c r="T725" s="30" t="str">
        <f t="shared" si="188"/>
        <v/>
      </c>
      <c r="U725" s="30" t="str">
        <f t="shared" si="189"/>
        <v/>
      </c>
      <c r="V725" s="30"/>
      <c r="W725" s="8">
        <v>519</v>
      </c>
      <c r="AE725" s="33"/>
    </row>
    <row r="726" spans="1:31" s="8" customFormat="1" x14ac:dyDescent="0.25">
      <c r="A726" s="30">
        <f t="shared" si="184"/>
        <v>0</v>
      </c>
      <c r="B726" s="30" t="str">
        <f>IF('PASTE DATA HERE'!$I222="","",'PASTE DATA HERE'!F222)</f>
        <v/>
      </c>
      <c r="C726" s="30" t="str">
        <f>IF('PASTE DATA HERE'!$I222="","",'PASTE DATA HERE'!G222)</f>
        <v/>
      </c>
      <c r="D726" s="30" t="str">
        <f>IF('PASTE DATA HERE'!$I222="","",'PASTE DATA HERE'!H222)</f>
        <v/>
      </c>
      <c r="E726" s="30" t="str">
        <f>IF('PASTE DATA HERE'!$I222="","",'PASTE DATA HERE'!I222)</f>
        <v/>
      </c>
      <c r="F726" s="30"/>
      <c r="G726" s="30"/>
      <c r="H726" s="30">
        <v>220</v>
      </c>
      <c r="I726" s="30" t="str">
        <f t="shared" si="185"/>
        <v>ZZZZZZZZZ</v>
      </c>
      <c r="J726">
        <f t="shared" si="183"/>
        <v>35000000000000</v>
      </c>
      <c r="K726">
        <f t="shared" si="190"/>
        <v>350000000000</v>
      </c>
      <c r="L726">
        <f t="shared" si="191"/>
        <v>3500000000</v>
      </c>
      <c r="M726">
        <f t="shared" si="192"/>
        <v>35000000</v>
      </c>
      <c r="N726">
        <f t="shared" si="193"/>
        <v>350000</v>
      </c>
      <c r="O726">
        <f t="shared" si="194"/>
        <v>3500</v>
      </c>
      <c r="P726">
        <f t="shared" si="195"/>
        <v>35</v>
      </c>
      <c r="Q726" s="33">
        <f t="shared" si="186"/>
        <v>135353535353535</v>
      </c>
      <c r="R726" s="30" t="str">
        <f t="shared" si="196"/>
        <v/>
      </c>
      <c r="S726" s="30" t="str">
        <f t="shared" si="187"/>
        <v/>
      </c>
      <c r="T726" s="30" t="str">
        <f t="shared" si="188"/>
        <v/>
      </c>
      <c r="U726" s="30" t="str">
        <f t="shared" si="189"/>
        <v/>
      </c>
      <c r="V726" s="30"/>
      <c r="W726" s="8">
        <v>520</v>
      </c>
      <c r="AE726" s="33"/>
    </row>
    <row r="727" spans="1:31" s="8" customFormat="1" x14ac:dyDescent="0.25">
      <c r="A727" s="30">
        <f t="shared" si="184"/>
        <v>0</v>
      </c>
      <c r="B727" s="30" t="str">
        <f>IF('PASTE DATA HERE'!$I223="","",'PASTE DATA HERE'!F223)</f>
        <v/>
      </c>
      <c r="C727" s="30" t="str">
        <f>IF('PASTE DATA HERE'!$I223="","",'PASTE DATA HERE'!G223)</f>
        <v/>
      </c>
      <c r="D727" s="30" t="str">
        <f>IF('PASTE DATA HERE'!$I223="","",'PASTE DATA HERE'!H223)</f>
        <v/>
      </c>
      <c r="E727" s="30" t="str">
        <f>IF('PASTE DATA HERE'!$I223="","",'PASTE DATA HERE'!I223)</f>
        <v/>
      </c>
      <c r="F727" s="30"/>
      <c r="G727" s="30"/>
      <c r="H727" s="30">
        <v>221</v>
      </c>
      <c r="I727" s="30" t="str">
        <f t="shared" si="185"/>
        <v>ZZZZZZZZZ</v>
      </c>
      <c r="J727">
        <f t="shared" si="183"/>
        <v>35000000000000</v>
      </c>
      <c r="K727">
        <f t="shared" si="190"/>
        <v>350000000000</v>
      </c>
      <c r="L727">
        <f t="shared" si="191"/>
        <v>3500000000</v>
      </c>
      <c r="M727">
        <f t="shared" si="192"/>
        <v>35000000</v>
      </c>
      <c r="N727">
        <f t="shared" si="193"/>
        <v>350000</v>
      </c>
      <c r="O727">
        <f t="shared" si="194"/>
        <v>3500</v>
      </c>
      <c r="P727">
        <f t="shared" si="195"/>
        <v>35</v>
      </c>
      <c r="Q727" s="33">
        <f t="shared" si="186"/>
        <v>135353535353535</v>
      </c>
      <c r="R727" s="30" t="str">
        <f t="shared" si="196"/>
        <v/>
      </c>
      <c r="S727" s="30" t="str">
        <f t="shared" si="187"/>
        <v/>
      </c>
      <c r="T727" s="30" t="str">
        <f t="shared" si="188"/>
        <v/>
      </c>
      <c r="U727" s="30" t="str">
        <f t="shared" si="189"/>
        <v/>
      </c>
      <c r="V727" s="30"/>
      <c r="W727" s="8">
        <v>521</v>
      </c>
      <c r="AE727" s="33"/>
    </row>
    <row r="728" spans="1:31" s="8" customFormat="1" x14ac:dyDescent="0.25">
      <c r="A728" s="30">
        <f t="shared" si="184"/>
        <v>0</v>
      </c>
      <c r="B728" s="30" t="str">
        <f>IF('PASTE DATA HERE'!$I224="","",'PASTE DATA HERE'!F224)</f>
        <v/>
      </c>
      <c r="C728" s="30" t="str">
        <f>IF('PASTE DATA HERE'!$I224="","",'PASTE DATA HERE'!G224)</f>
        <v/>
      </c>
      <c r="D728" s="30" t="str">
        <f>IF('PASTE DATA HERE'!$I224="","",'PASTE DATA HERE'!H224)</f>
        <v/>
      </c>
      <c r="E728" s="30" t="str">
        <f>IF('PASTE DATA HERE'!$I224="","",'PASTE DATA HERE'!I224)</f>
        <v/>
      </c>
      <c r="F728" s="30"/>
      <c r="G728" s="30"/>
      <c r="H728" s="30">
        <v>222</v>
      </c>
      <c r="I728" s="30" t="str">
        <f t="shared" si="185"/>
        <v>ZZZZZZZZZ</v>
      </c>
      <c r="J728">
        <f t="shared" si="183"/>
        <v>35000000000000</v>
      </c>
      <c r="K728">
        <f t="shared" si="190"/>
        <v>350000000000</v>
      </c>
      <c r="L728">
        <f t="shared" si="191"/>
        <v>3500000000</v>
      </c>
      <c r="M728">
        <f t="shared" si="192"/>
        <v>35000000</v>
      </c>
      <c r="N728">
        <f t="shared" si="193"/>
        <v>350000</v>
      </c>
      <c r="O728">
        <f t="shared" si="194"/>
        <v>3500</v>
      </c>
      <c r="P728">
        <f t="shared" si="195"/>
        <v>35</v>
      </c>
      <c r="Q728" s="33">
        <f t="shared" si="186"/>
        <v>135353535353535</v>
      </c>
      <c r="R728" s="30" t="str">
        <f t="shared" si="196"/>
        <v/>
      </c>
      <c r="S728" s="30" t="str">
        <f t="shared" si="187"/>
        <v/>
      </c>
      <c r="T728" s="30" t="str">
        <f t="shared" si="188"/>
        <v/>
      </c>
      <c r="U728" s="30" t="str">
        <f t="shared" si="189"/>
        <v/>
      </c>
      <c r="V728" s="30"/>
      <c r="W728" s="8">
        <v>522</v>
      </c>
      <c r="AE728" s="33"/>
    </row>
    <row r="729" spans="1:31" s="8" customFormat="1" x14ac:dyDescent="0.25">
      <c r="A729" s="30">
        <f t="shared" si="184"/>
        <v>0</v>
      </c>
      <c r="B729" s="30" t="str">
        <f>IF('PASTE DATA HERE'!$I225="","",'PASTE DATA HERE'!F225)</f>
        <v/>
      </c>
      <c r="C729" s="30" t="str">
        <f>IF('PASTE DATA HERE'!$I225="","",'PASTE DATA HERE'!G225)</f>
        <v/>
      </c>
      <c r="D729" s="30" t="str">
        <f>IF('PASTE DATA HERE'!$I225="","",'PASTE DATA HERE'!H225)</f>
        <v/>
      </c>
      <c r="E729" s="30" t="str">
        <f>IF('PASTE DATA HERE'!$I225="","",'PASTE DATA HERE'!I225)</f>
        <v/>
      </c>
      <c r="F729" s="30"/>
      <c r="G729" s="30"/>
      <c r="H729" s="30">
        <v>223</v>
      </c>
      <c r="I729" s="30" t="str">
        <f t="shared" si="185"/>
        <v>ZZZZZZZZZ</v>
      </c>
      <c r="J729">
        <f t="shared" si="183"/>
        <v>35000000000000</v>
      </c>
      <c r="K729">
        <f t="shared" si="190"/>
        <v>350000000000</v>
      </c>
      <c r="L729">
        <f t="shared" si="191"/>
        <v>3500000000</v>
      </c>
      <c r="M729">
        <f t="shared" si="192"/>
        <v>35000000</v>
      </c>
      <c r="N729">
        <f t="shared" si="193"/>
        <v>350000</v>
      </c>
      <c r="O729">
        <f t="shared" si="194"/>
        <v>3500</v>
      </c>
      <c r="P729">
        <f t="shared" si="195"/>
        <v>35</v>
      </c>
      <c r="Q729" s="33">
        <f t="shared" si="186"/>
        <v>135353535353535</v>
      </c>
      <c r="R729" s="30" t="str">
        <f t="shared" si="196"/>
        <v/>
      </c>
      <c r="S729" s="30" t="str">
        <f t="shared" si="187"/>
        <v/>
      </c>
      <c r="T729" s="30" t="str">
        <f t="shared" si="188"/>
        <v/>
      </c>
      <c r="U729" s="30" t="str">
        <f t="shared" si="189"/>
        <v/>
      </c>
      <c r="V729" s="30"/>
      <c r="W729" s="8">
        <v>523</v>
      </c>
      <c r="AE729" s="33"/>
    </row>
    <row r="730" spans="1:31" s="8" customFormat="1" x14ac:dyDescent="0.25">
      <c r="A730" s="30">
        <f t="shared" si="184"/>
        <v>0</v>
      </c>
      <c r="B730" s="30" t="str">
        <f>IF('PASTE DATA HERE'!$I226="","",'PASTE DATA HERE'!F226)</f>
        <v/>
      </c>
      <c r="C730" s="30" t="str">
        <f>IF('PASTE DATA HERE'!$I226="","",'PASTE DATA HERE'!G226)</f>
        <v/>
      </c>
      <c r="D730" s="30" t="str">
        <f>IF('PASTE DATA HERE'!$I226="","",'PASTE DATA HERE'!H226)</f>
        <v/>
      </c>
      <c r="E730" s="30" t="str">
        <f>IF('PASTE DATA HERE'!$I226="","",'PASTE DATA HERE'!I226)</f>
        <v/>
      </c>
      <c r="F730" s="30"/>
      <c r="G730" s="30"/>
      <c r="H730" s="30">
        <v>224</v>
      </c>
      <c r="I730" s="30" t="str">
        <f t="shared" si="185"/>
        <v>ZZZZZZZZZ</v>
      </c>
      <c r="J730">
        <f t="shared" si="183"/>
        <v>35000000000000</v>
      </c>
      <c r="K730">
        <f t="shared" si="190"/>
        <v>350000000000</v>
      </c>
      <c r="L730">
        <f t="shared" si="191"/>
        <v>3500000000</v>
      </c>
      <c r="M730">
        <f t="shared" si="192"/>
        <v>35000000</v>
      </c>
      <c r="N730">
        <f t="shared" si="193"/>
        <v>350000</v>
      </c>
      <c r="O730">
        <f t="shared" si="194"/>
        <v>3500</v>
      </c>
      <c r="P730">
        <f t="shared" si="195"/>
        <v>35</v>
      </c>
      <c r="Q730" s="33">
        <f t="shared" si="186"/>
        <v>135353535353535</v>
      </c>
      <c r="R730" s="30" t="str">
        <f t="shared" si="196"/>
        <v/>
      </c>
      <c r="S730" s="30" t="str">
        <f t="shared" si="187"/>
        <v/>
      </c>
      <c r="T730" s="30" t="str">
        <f t="shared" si="188"/>
        <v/>
      </c>
      <c r="U730" s="30" t="str">
        <f t="shared" si="189"/>
        <v/>
      </c>
      <c r="V730" s="30"/>
      <c r="W730" s="8">
        <v>524</v>
      </c>
      <c r="AE730" s="33"/>
    </row>
    <row r="731" spans="1:31" s="8" customFormat="1" x14ac:dyDescent="0.25">
      <c r="A731" s="30">
        <f t="shared" si="184"/>
        <v>0</v>
      </c>
      <c r="B731" s="30" t="str">
        <f>IF('PASTE DATA HERE'!$I227="","",'PASTE DATA HERE'!F227)</f>
        <v/>
      </c>
      <c r="C731" s="30" t="str">
        <f>IF('PASTE DATA HERE'!$I227="","",'PASTE DATA HERE'!G227)</f>
        <v/>
      </c>
      <c r="D731" s="30" t="str">
        <f>IF('PASTE DATA HERE'!$I227="","",'PASTE DATA HERE'!H227)</f>
        <v/>
      </c>
      <c r="E731" s="30" t="str">
        <f>IF('PASTE DATA HERE'!$I227="","",'PASTE DATA HERE'!I227)</f>
        <v/>
      </c>
      <c r="F731" s="30"/>
      <c r="G731" s="30"/>
      <c r="H731" s="30">
        <v>225</v>
      </c>
      <c r="I731" s="30" t="str">
        <f t="shared" si="185"/>
        <v>ZZZZZZZZZ</v>
      </c>
      <c r="J731">
        <f t="shared" si="183"/>
        <v>35000000000000</v>
      </c>
      <c r="K731">
        <f t="shared" si="190"/>
        <v>350000000000</v>
      </c>
      <c r="L731">
        <f t="shared" si="191"/>
        <v>3500000000</v>
      </c>
      <c r="M731">
        <f t="shared" si="192"/>
        <v>35000000</v>
      </c>
      <c r="N731">
        <f t="shared" si="193"/>
        <v>350000</v>
      </c>
      <c r="O731">
        <f t="shared" si="194"/>
        <v>3500</v>
      </c>
      <c r="P731">
        <f t="shared" si="195"/>
        <v>35</v>
      </c>
      <c r="Q731" s="33">
        <f t="shared" si="186"/>
        <v>135353535353535</v>
      </c>
      <c r="R731" s="30" t="str">
        <f t="shared" si="196"/>
        <v/>
      </c>
      <c r="S731" s="30" t="str">
        <f t="shared" si="187"/>
        <v/>
      </c>
      <c r="T731" s="30" t="str">
        <f t="shared" si="188"/>
        <v/>
      </c>
      <c r="U731" s="30" t="str">
        <f t="shared" si="189"/>
        <v/>
      </c>
      <c r="V731" s="30"/>
      <c r="W731" s="8">
        <v>525</v>
      </c>
      <c r="AE731" s="33"/>
    </row>
    <row r="732" spans="1:31" s="8" customFormat="1" x14ac:dyDescent="0.25">
      <c r="A732" s="30">
        <f t="shared" si="184"/>
        <v>0</v>
      </c>
      <c r="B732" s="30" t="str">
        <f>IF('PASTE DATA HERE'!$I228="","",'PASTE DATA HERE'!F228)</f>
        <v/>
      </c>
      <c r="C732" s="30" t="str">
        <f>IF('PASTE DATA HERE'!$I228="","",'PASTE DATA HERE'!G228)</f>
        <v/>
      </c>
      <c r="D732" s="30" t="str">
        <f>IF('PASTE DATA HERE'!$I228="","",'PASTE DATA HERE'!H228)</f>
        <v/>
      </c>
      <c r="E732" s="30" t="str">
        <f>IF('PASTE DATA HERE'!$I228="","",'PASTE DATA HERE'!I228)</f>
        <v/>
      </c>
      <c r="F732" s="30"/>
      <c r="G732" s="30"/>
      <c r="H732" s="30">
        <v>226</v>
      </c>
      <c r="I732" s="30" t="str">
        <f t="shared" si="185"/>
        <v>ZZZZZZZZZ</v>
      </c>
      <c r="J732">
        <f t="shared" si="183"/>
        <v>35000000000000</v>
      </c>
      <c r="K732">
        <f t="shared" si="190"/>
        <v>350000000000</v>
      </c>
      <c r="L732">
        <f t="shared" si="191"/>
        <v>3500000000</v>
      </c>
      <c r="M732">
        <f t="shared" si="192"/>
        <v>35000000</v>
      </c>
      <c r="N732">
        <f t="shared" si="193"/>
        <v>350000</v>
      </c>
      <c r="O732">
        <f t="shared" si="194"/>
        <v>3500</v>
      </c>
      <c r="P732">
        <f t="shared" si="195"/>
        <v>35</v>
      </c>
      <c r="Q732" s="33">
        <f t="shared" si="186"/>
        <v>135353535353535</v>
      </c>
      <c r="R732" s="30" t="str">
        <f t="shared" si="196"/>
        <v/>
      </c>
      <c r="S732" s="30" t="str">
        <f t="shared" si="187"/>
        <v/>
      </c>
      <c r="T732" s="30" t="str">
        <f t="shared" si="188"/>
        <v/>
      </c>
      <c r="U732" s="30" t="str">
        <f t="shared" si="189"/>
        <v/>
      </c>
      <c r="V732" s="30"/>
      <c r="W732" s="8">
        <v>526</v>
      </c>
      <c r="AE732" s="33"/>
    </row>
    <row r="733" spans="1:31" s="8" customFormat="1" x14ac:dyDescent="0.25">
      <c r="A733" s="30">
        <f t="shared" si="184"/>
        <v>0</v>
      </c>
      <c r="B733" s="30" t="str">
        <f>IF('PASTE DATA HERE'!$I229="","",'PASTE DATA HERE'!F229)</f>
        <v/>
      </c>
      <c r="C733" s="30" t="str">
        <f>IF('PASTE DATA HERE'!$I229="","",'PASTE DATA HERE'!G229)</f>
        <v/>
      </c>
      <c r="D733" s="30" t="str">
        <f>IF('PASTE DATA HERE'!$I229="","",'PASTE DATA HERE'!H229)</f>
        <v/>
      </c>
      <c r="E733" s="30" t="str">
        <f>IF('PASTE DATA HERE'!$I229="","",'PASTE DATA HERE'!I229)</f>
        <v/>
      </c>
      <c r="F733" s="30"/>
      <c r="G733" s="30"/>
      <c r="H733" s="30">
        <v>227</v>
      </c>
      <c r="I733" s="30" t="str">
        <f t="shared" si="185"/>
        <v>ZZZZZZZZZ</v>
      </c>
      <c r="J733">
        <f t="shared" si="183"/>
        <v>35000000000000</v>
      </c>
      <c r="K733">
        <f t="shared" si="190"/>
        <v>350000000000</v>
      </c>
      <c r="L733">
        <f t="shared" si="191"/>
        <v>3500000000</v>
      </c>
      <c r="M733">
        <f t="shared" si="192"/>
        <v>35000000</v>
      </c>
      <c r="N733">
        <f t="shared" si="193"/>
        <v>350000</v>
      </c>
      <c r="O733">
        <f t="shared" si="194"/>
        <v>3500</v>
      </c>
      <c r="P733">
        <f t="shared" si="195"/>
        <v>35</v>
      </c>
      <c r="Q733" s="33">
        <f t="shared" si="186"/>
        <v>135353535353535</v>
      </c>
      <c r="R733" s="30" t="str">
        <f t="shared" si="196"/>
        <v/>
      </c>
      <c r="S733" s="30" t="str">
        <f t="shared" si="187"/>
        <v/>
      </c>
      <c r="T733" s="30" t="str">
        <f t="shared" si="188"/>
        <v/>
      </c>
      <c r="U733" s="30" t="str">
        <f t="shared" si="189"/>
        <v/>
      </c>
      <c r="V733" s="30"/>
      <c r="W733" s="8">
        <v>527</v>
      </c>
      <c r="AE733" s="33"/>
    </row>
    <row r="734" spans="1:31" s="8" customFormat="1" x14ac:dyDescent="0.25">
      <c r="A734" s="30">
        <f t="shared" si="184"/>
        <v>0</v>
      </c>
      <c r="B734" s="30" t="str">
        <f>IF('PASTE DATA HERE'!$I230="","",'PASTE DATA HERE'!F230)</f>
        <v/>
      </c>
      <c r="C734" s="30" t="str">
        <f>IF('PASTE DATA HERE'!$I230="","",'PASTE DATA HERE'!G230)</f>
        <v/>
      </c>
      <c r="D734" s="30" t="str">
        <f>IF('PASTE DATA HERE'!$I230="","",'PASTE DATA HERE'!H230)</f>
        <v/>
      </c>
      <c r="E734" s="30" t="str">
        <f>IF('PASTE DATA HERE'!$I230="","",'PASTE DATA HERE'!I230)</f>
        <v/>
      </c>
      <c r="F734" s="30"/>
      <c r="G734" s="30"/>
      <c r="H734" s="30">
        <v>228</v>
      </c>
      <c r="I734" s="30" t="str">
        <f t="shared" si="185"/>
        <v>ZZZZZZZZZ</v>
      </c>
      <c r="J734">
        <f t="shared" si="183"/>
        <v>35000000000000</v>
      </c>
      <c r="K734">
        <f t="shared" si="190"/>
        <v>350000000000</v>
      </c>
      <c r="L734">
        <f t="shared" si="191"/>
        <v>3500000000</v>
      </c>
      <c r="M734">
        <f t="shared" si="192"/>
        <v>35000000</v>
      </c>
      <c r="N734">
        <f t="shared" si="193"/>
        <v>350000</v>
      </c>
      <c r="O734">
        <f t="shared" si="194"/>
        <v>3500</v>
      </c>
      <c r="P734">
        <f t="shared" si="195"/>
        <v>35</v>
      </c>
      <c r="Q734" s="33">
        <f t="shared" si="186"/>
        <v>135353535353535</v>
      </c>
      <c r="R734" s="30" t="str">
        <f t="shared" si="196"/>
        <v/>
      </c>
      <c r="S734" s="30" t="str">
        <f t="shared" si="187"/>
        <v/>
      </c>
      <c r="T734" s="30" t="str">
        <f t="shared" si="188"/>
        <v/>
      </c>
      <c r="U734" s="30" t="str">
        <f t="shared" si="189"/>
        <v/>
      </c>
      <c r="V734" s="30"/>
      <c r="W734" s="8">
        <v>528</v>
      </c>
      <c r="AE734" s="33"/>
    </row>
    <row r="735" spans="1:31" s="8" customFormat="1" x14ac:dyDescent="0.25">
      <c r="A735" s="30">
        <f t="shared" si="184"/>
        <v>0</v>
      </c>
      <c r="B735" s="30" t="str">
        <f>IF('PASTE DATA HERE'!$I231="","",'PASTE DATA HERE'!F231)</f>
        <v/>
      </c>
      <c r="C735" s="30" t="str">
        <f>IF('PASTE DATA HERE'!$I231="","",'PASTE DATA HERE'!G231)</f>
        <v/>
      </c>
      <c r="D735" s="30" t="str">
        <f>IF('PASTE DATA HERE'!$I231="","",'PASTE DATA HERE'!H231)</f>
        <v/>
      </c>
      <c r="E735" s="30" t="str">
        <f>IF('PASTE DATA HERE'!$I231="","",'PASTE DATA HERE'!I231)</f>
        <v/>
      </c>
      <c r="F735" s="30"/>
      <c r="G735" s="30"/>
      <c r="H735" s="30">
        <v>229</v>
      </c>
      <c r="I735" s="30" t="str">
        <f t="shared" si="185"/>
        <v>ZZZZZZZZZ</v>
      </c>
      <c r="J735">
        <f t="shared" si="183"/>
        <v>35000000000000</v>
      </c>
      <c r="K735">
        <f t="shared" si="190"/>
        <v>350000000000</v>
      </c>
      <c r="L735">
        <f t="shared" si="191"/>
        <v>3500000000</v>
      </c>
      <c r="M735">
        <f t="shared" si="192"/>
        <v>35000000</v>
      </c>
      <c r="N735">
        <f t="shared" si="193"/>
        <v>350000</v>
      </c>
      <c r="O735">
        <f t="shared" si="194"/>
        <v>3500</v>
      </c>
      <c r="P735">
        <f t="shared" si="195"/>
        <v>35</v>
      </c>
      <c r="Q735" s="33">
        <f t="shared" si="186"/>
        <v>135353535353535</v>
      </c>
      <c r="R735" s="30" t="str">
        <f t="shared" si="196"/>
        <v/>
      </c>
      <c r="S735" s="30" t="str">
        <f t="shared" si="187"/>
        <v/>
      </c>
      <c r="T735" s="30" t="str">
        <f t="shared" si="188"/>
        <v/>
      </c>
      <c r="U735" s="30" t="str">
        <f t="shared" si="189"/>
        <v/>
      </c>
      <c r="V735" s="30"/>
      <c r="W735" s="8">
        <v>529</v>
      </c>
      <c r="AE735" s="33"/>
    </row>
    <row r="736" spans="1:31" s="8" customFormat="1" x14ac:dyDescent="0.25">
      <c r="A736" s="30">
        <f t="shared" si="184"/>
        <v>0</v>
      </c>
      <c r="B736" s="30" t="str">
        <f>IF('PASTE DATA HERE'!$I232="","",'PASTE DATA HERE'!F232)</f>
        <v/>
      </c>
      <c r="C736" s="30" t="str">
        <f>IF('PASTE DATA HERE'!$I232="","",'PASTE DATA HERE'!G232)</f>
        <v/>
      </c>
      <c r="D736" s="30" t="str">
        <f>IF('PASTE DATA HERE'!$I232="","",'PASTE DATA HERE'!H232)</f>
        <v/>
      </c>
      <c r="E736" s="30" t="str">
        <f>IF('PASTE DATA HERE'!$I232="","",'PASTE DATA HERE'!I232)</f>
        <v/>
      </c>
      <c r="F736" s="30"/>
      <c r="G736" s="30"/>
      <c r="H736" s="30">
        <v>230</v>
      </c>
      <c r="I736" s="30" t="str">
        <f t="shared" si="185"/>
        <v>ZZZZZZZZZ</v>
      </c>
      <c r="J736">
        <f t="shared" si="183"/>
        <v>35000000000000</v>
      </c>
      <c r="K736">
        <f t="shared" si="190"/>
        <v>350000000000</v>
      </c>
      <c r="L736">
        <f t="shared" si="191"/>
        <v>3500000000</v>
      </c>
      <c r="M736">
        <f t="shared" si="192"/>
        <v>35000000</v>
      </c>
      <c r="N736">
        <f t="shared" si="193"/>
        <v>350000</v>
      </c>
      <c r="O736">
        <f t="shared" si="194"/>
        <v>3500</v>
      </c>
      <c r="P736">
        <f t="shared" si="195"/>
        <v>35</v>
      </c>
      <c r="Q736" s="33">
        <f t="shared" si="186"/>
        <v>135353535353535</v>
      </c>
      <c r="R736" s="30" t="str">
        <f t="shared" si="196"/>
        <v/>
      </c>
      <c r="S736" s="30" t="str">
        <f t="shared" si="187"/>
        <v/>
      </c>
      <c r="T736" s="30" t="str">
        <f t="shared" si="188"/>
        <v/>
      </c>
      <c r="U736" s="30" t="str">
        <f t="shared" si="189"/>
        <v/>
      </c>
      <c r="V736" s="30"/>
      <c r="W736" s="8">
        <v>530</v>
      </c>
      <c r="AE736" s="33"/>
    </row>
    <row r="737" spans="1:31" s="8" customFormat="1" x14ac:dyDescent="0.25">
      <c r="A737" s="30">
        <f t="shared" si="184"/>
        <v>0</v>
      </c>
      <c r="B737" s="30" t="str">
        <f>IF('PASTE DATA HERE'!$I233="","",'PASTE DATA HERE'!F233)</f>
        <v/>
      </c>
      <c r="C737" s="30" t="str">
        <f>IF('PASTE DATA HERE'!$I233="","",'PASTE DATA HERE'!G233)</f>
        <v/>
      </c>
      <c r="D737" s="30" t="str">
        <f>IF('PASTE DATA HERE'!$I233="","",'PASTE DATA HERE'!H233)</f>
        <v/>
      </c>
      <c r="E737" s="30" t="str">
        <f>IF('PASTE DATA HERE'!$I233="","",'PASTE DATA HERE'!I233)</f>
        <v/>
      </c>
      <c r="F737" s="30"/>
      <c r="G737" s="30"/>
      <c r="H737" s="30">
        <v>231</v>
      </c>
      <c r="I737" s="30" t="str">
        <f t="shared" si="185"/>
        <v>ZZZZZZZZZ</v>
      </c>
      <c r="J737">
        <f t="shared" si="183"/>
        <v>35000000000000</v>
      </c>
      <c r="K737">
        <f t="shared" si="190"/>
        <v>350000000000</v>
      </c>
      <c r="L737">
        <f t="shared" si="191"/>
        <v>3500000000</v>
      </c>
      <c r="M737">
        <f t="shared" si="192"/>
        <v>35000000</v>
      </c>
      <c r="N737">
        <f t="shared" si="193"/>
        <v>350000</v>
      </c>
      <c r="O737">
        <f t="shared" si="194"/>
        <v>3500</v>
      </c>
      <c r="P737">
        <f t="shared" si="195"/>
        <v>35</v>
      </c>
      <c r="Q737" s="33">
        <f t="shared" si="186"/>
        <v>135353535353535</v>
      </c>
      <c r="R737" s="30" t="str">
        <f t="shared" si="196"/>
        <v/>
      </c>
      <c r="S737" s="30" t="str">
        <f t="shared" si="187"/>
        <v/>
      </c>
      <c r="T737" s="30" t="str">
        <f t="shared" si="188"/>
        <v/>
      </c>
      <c r="U737" s="30" t="str">
        <f t="shared" si="189"/>
        <v/>
      </c>
      <c r="V737" s="30"/>
      <c r="W737" s="8">
        <v>531</v>
      </c>
      <c r="AE737" s="33"/>
    </row>
    <row r="738" spans="1:31" s="8" customFormat="1" x14ac:dyDescent="0.25">
      <c r="A738" s="30">
        <f t="shared" si="184"/>
        <v>0</v>
      </c>
      <c r="B738" s="30" t="str">
        <f>IF('PASTE DATA HERE'!$I234="","",'PASTE DATA HERE'!F234)</f>
        <v/>
      </c>
      <c r="C738" s="30" t="str">
        <f>IF('PASTE DATA HERE'!$I234="","",'PASTE DATA HERE'!G234)</f>
        <v/>
      </c>
      <c r="D738" s="30" t="str">
        <f>IF('PASTE DATA HERE'!$I234="","",'PASTE DATA HERE'!H234)</f>
        <v/>
      </c>
      <c r="E738" s="30" t="str">
        <f>IF('PASTE DATA HERE'!$I234="","",'PASTE DATA HERE'!I234)</f>
        <v/>
      </c>
      <c r="F738" s="30"/>
      <c r="G738" s="30"/>
      <c r="H738" s="30">
        <v>232</v>
      </c>
      <c r="I738" s="30" t="str">
        <f t="shared" si="185"/>
        <v>ZZZZZZZZZ</v>
      </c>
      <c r="J738">
        <f t="shared" si="183"/>
        <v>35000000000000</v>
      </c>
      <c r="K738">
        <f t="shared" si="190"/>
        <v>350000000000</v>
      </c>
      <c r="L738">
        <f t="shared" si="191"/>
        <v>3500000000</v>
      </c>
      <c r="M738">
        <f t="shared" si="192"/>
        <v>35000000</v>
      </c>
      <c r="N738">
        <f t="shared" si="193"/>
        <v>350000</v>
      </c>
      <c r="O738">
        <f t="shared" si="194"/>
        <v>3500</v>
      </c>
      <c r="P738">
        <f t="shared" si="195"/>
        <v>35</v>
      </c>
      <c r="Q738" s="33">
        <f t="shared" si="186"/>
        <v>135353535353535</v>
      </c>
      <c r="R738" s="30" t="str">
        <f t="shared" si="196"/>
        <v/>
      </c>
      <c r="S738" s="30" t="str">
        <f t="shared" si="187"/>
        <v/>
      </c>
      <c r="T738" s="30" t="str">
        <f t="shared" si="188"/>
        <v/>
      </c>
      <c r="U738" s="30" t="str">
        <f t="shared" si="189"/>
        <v/>
      </c>
      <c r="V738" s="30"/>
      <c r="W738" s="8">
        <v>532</v>
      </c>
      <c r="AE738" s="33"/>
    </row>
    <row r="739" spans="1:31" s="8" customFormat="1" x14ac:dyDescent="0.25">
      <c r="A739" s="30">
        <f t="shared" si="184"/>
        <v>0</v>
      </c>
      <c r="B739" s="30" t="str">
        <f>IF('PASTE DATA HERE'!$I235="","",'PASTE DATA HERE'!F235)</f>
        <v/>
      </c>
      <c r="C739" s="30" t="str">
        <f>IF('PASTE DATA HERE'!$I235="","",'PASTE DATA HERE'!G235)</f>
        <v/>
      </c>
      <c r="D739" s="30" t="str">
        <f>IF('PASTE DATA HERE'!$I235="","",'PASTE DATA HERE'!H235)</f>
        <v/>
      </c>
      <c r="E739" s="30" t="str">
        <f>IF('PASTE DATA HERE'!$I235="","",'PASTE DATA HERE'!I235)</f>
        <v/>
      </c>
      <c r="F739" s="30"/>
      <c r="G739" s="30"/>
      <c r="H739" s="30">
        <v>233</v>
      </c>
      <c r="I739" s="30" t="str">
        <f t="shared" si="185"/>
        <v>ZZZZZZZZZ</v>
      </c>
      <c r="J739">
        <f t="shared" si="183"/>
        <v>35000000000000</v>
      </c>
      <c r="K739">
        <f t="shared" si="190"/>
        <v>350000000000</v>
      </c>
      <c r="L739">
        <f t="shared" si="191"/>
        <v>3500000000</v>
      </c>
      <c r="M739">
        <f t="shared" si="192"/>
        <v>35000000</v>
      </c>
      <c r="N739">
        <f t="shared" si="193"/>
        <v>350000</v>
      </c>
      <c r="O739">
        <f t="shared" si="194"/>
        <v>3500</v>
      </c>
      <c r="P739">
        <f t="shared" si="195"/>
        <v>35</v>
      </c>
      <c r="Q739" s="33">
        <f t="shared" si="186"/>
        <v>135353535353535</v>
      </c>
      <c r="R739" s="30" t="str">
        <f t="shared" si="196"/>
        <v/>
      </c>
      <c r="S739" s="30" t="str">
        <f t="shared" si="187"/>
        <v/>
      </c>
      <c r="T739" s="30" t="str">
        <f t="shared" si="188"/>
        <v/>
      </c>
      <c r="U739" s="30" t="str">
        <f t="shared" si="189"/>
        <v/>
      </c>
      <c r="V739" s="30"/>
      <c r="W739" s="8">
        <v>533</v>
      </c>
      <c r="AE739" s="33"/>
    </row>
    <row r="740" spans="1:31" s="8" customFormat="1" x14ac:dyDescent="0.25">
      <c r="A740" s="30">
        <f t="shared" si="184"/>
        <v>0</v>
      </c>
      <c r="B740" s="30" t="str">
        <f>IF('PASTE DATA HERE'!$I236="","",'PASTE DATA HERE'!F236)</f>
        <v/>
      </c>
      <c r="C740" s="30" t="str">
        <f>IF('PASTE DATA HERE'!$I236="","",'PASTE DATA HERE'!G236)</f>
        <v/>
      </c>
      <c r="D740" s="30" t="str">
        <f>IF('PASTE DATA HERE'!$I236="","",'PASTE DATA HERE'!H236)</f>
        <v/>
      </c>
      <c r="E740" s="30" t="str">
        <f>IF('PASTE DATA HERE'!$I236="","",'PASTE DATA HERE'!I236)</f>
        <v/>
      </c>
      <c r="F740" s="30"/>
      <c r="G740" s="30"/>
      <c r="H740" s="30">
        <v>234</v>
      </c>
      <c r="I740" s="30" t="str">
        <f t="shared" si="185"/>
        <v>ZZZZZZZZZ</v>
      </c>
      <c r="J740">
        <f t="shared" si="183"/>
        <v>35000000000000</v>
      </c>
      <c r="K740">
        <f t="shared" si="190"/>
        <v>350000000000</v>
      </c>
      <c r="L740">
        <f t="shared" si="191"/>
        <v>3500000000</v>
      </c>
      <c r="M740">
        <f t="shared" si="192"/>
        <v>35000000</v>
      </c>
      <c r="N740">
        <f t="shared" si="193"/>
        <v>350000</v>
      </c>
      <c r="O740">
        <f t="shared" si="194"/>
        <v>3500</v>
      </c>
      <c r="P740">
        <f t="shared" si="195"/>
        <v>35</v>
      </c>
      <c r="Q740" s="33">
        <f t="shared" si="186"/>
        <v>135353535353535</v>
      </c>
      <c r="R740" s="30" t="str">
        <f t="shared" si="196"/>
        <v/>
      </c>
      <c r="S740" s="30" t="str">
        <f t="shared" si="187"/>
        <v/>
      </c>
      <c r="T740" s="30" t="str">
        <f t="shared" si="188"/>
        <v/>
      </c>
      <c r="U740" s="30" t="str">
        <f t="shared" si="189"/>
        <v/>
      </c>
      <c r="V740" s="30"/>
      <c r="W740" s="8">
        <v>534</v>
      </c>
      <c r="AE740" s="33"/>
    </row>
    <row r="741" spans="1:31" s="8" customFormat="1" x14ac:dyDescent="0.25">
      <c r="A741" s="30">
        <f t="shared" si="184"/>
        <v>0</v>
      </c>
      <c r="B741" s="30" t="str">
        <f>IF('PASTE DATA HERE'!$I237="","",'PASTE DATA HERE'!F237)</f>
        <v/>
      </c>
      <c r="C741" s="30" t="str">
        <f>IF('PASTE DATA HERE'!$I237="","",'PASTE DATA HERE'!G237)</f>
        <v/>
      </c>
      <c r="D741" s="30" t="str">
        <f>IF('PASTE DATA HERE'!$I237="","",'PASTE DATA HERE'!H237)</f>
        <v/>
      </c>
      <c r="E741" s="30" t="str">
        <f>IF('PASTE DATA HERE'!$I237="","",'PASTE DATA HERE'!I237)</f>
        <v/>
      </c>
      <c r="F741" s="30"/>
      <c r="G741" s="30"/>
      <c r="H741" s="30">
        <v>235</v>
      </c>
      <c r="I741" s="30" t="str">
        <f t="shared" si="185"/>
        <v>ZZZZZZZZZ</v>
      </c>
      <c r="J741">
        <f t="shared" si="183"/>
        <v>35000000000000</v>
      </c>
      <c r="K741">
        <f t="shared" si="190"/>
        <v>350000000000</v>
      </c>
      <c r="L741">
        <f t="shared" si="191"/>
        <v>3500000000</v>
      </c>
      <c r="M741">
        <f t="shared" si="192"/>
        <v>35000000</v>
      </c>
      <c r="N741">
        <f t="shared" si="193"/>
        <v>350000</v>
      </c>
      <c r="O741">
        <f t="shared" si="194"/>
        <v>3500</v>
      </c>
      <c r="P741">
        <f t="shared" si="195"/>
        <v>35</v>
      </c>
      <c r="Q741" s="33">
        <f t="shared" si="186"/>
        <v>135353535353535</v>
      </c>
      <c r="R741" s="30" t="str">
        <f t="shared" si="196"/>
        <v/>
      </c>
      <c r="S741" s="30" t="str">
        <f t="shared" si="187"/>
        <v/>
      </c>
      <c r="T741" s="30" t="str">
        <f t="shared" si="188"/>
        <v/>
      </c>
      <c r="U741" s="30" t="str">
        <f t="shared" si="189"/>
        <v/>
      </c>
      <c r="V741" s="30"/>
      <c r="W741" s="8">
        <v>535</v>
      </c>
      <c r="AE741" s="33"/>
    </row>
    <row r="742" spans="1:31" s="8" customFormat="1" x14ac:dyDescent="0.25">
      <c r="A742" s="30">
        <f t="shared" si="184"/>
        <v>0</v>
      </c>
      <c r="B742" s="30" t="str">
        <f>IF('PASTE DATA HERE'!$I238="","",'PASTE DATA HERE'!F238)</f>
        <v/>
      </c>
      <c r="C742" s="30" t="str">
        <f>IF('PASTE DATA HERE'!$I238="","",'PASTE DATA HERE'!G238)</f>
        <v/>
      </c>
      <c r="D742" s="30" t="str">
        <f>IF('PASTE DATA HERE'!$I238="","",'PASTE DATA HERE'!H238)</f>
        <v/>
      </c>
      <c r="E742" s="30" t="str">
        <f>IF('PASTE DATA HERE'!$I238="","",'PASTE DATA HERE'!I238)</f>
        <v/>
      </c>
      <c r="F742" s="30"/>
      <c r="G742" s="30"/>
      <c r="H742" s="30">
        <v>236</v>
      </c>
      <c r="I742" s="30" t="str">
        <f t="shared" si="185"/>
        <v>ZZZZZZZZZ</v>
      </c>
      <c r="J742">
        <f t="shared" si="183"/>
        <v>35000000000000</v>
      </c>
      <c r="K742">
        <f t="shared" si="190"/>
        <v>350000000000</v>
      </c>
      <c r="L742">
        <f t="shared" si="191"/>
        <v>3500000000</v>
      </c>
      <c r="M742">
        <f t="shared" si="192"/>
        <v>35000000</v>
      </c>
      <c r="N742">
        <f t="shared" si="193"/>
        <v>350000</v>
      </c>
      <c r="O742">
        <f t="shared" si="194"/>
        <v>3500</v>
      </c>
      <c r="P742">
        <f t="shared" si="195"/>
        <v>35</v>
      </c>
      <c r="Q742" s="33">
        <f t="shared" si="186"/>
        <v>135353535353535</v>
      </c>
      <c r="R742" s="30" t="str">
        <f t="shared" si="196"/>
        <v/>
      </c>
      <c r="S742" s="30" t="str">
        <f t="shared" si="187"/>
        <v/>
      </c>
      <c r="T742" s="30" t="str">
        <f t="shared" si="188"/>
        <v/>
      </c>
      <c r="U742" s="30" t="str">
        <f t="shared" si="189"/>
        <v/>
      </c>
      <c r="V742" s="30"/>
      <c r="W742" s="8">
        <v>536</v>
      </c>
      <c r="AE742" s="33"/>
    </row>
    <row r="743" spans="1:31" s="8" customFormat="1" x14ac:dyDescent="0.25">
      <c r="A743" s="30">
        <f t="shared" si="184"/>
        <v>0</v>
      </c>
      <c r="B743" s="30" t="str">
        <f>IF('PASTE DATA HERE'!$I239="","",'PASTE DATA HERE'!F239)</f>
        <v/>
      </c>
      <c r="C743" s="30" t="str">
        <f>IF('PASTE DATA HERE'!$I239="","",'PASTE DATA HERE'!G239)</f>
        <v/>
      </c>
      <c r="D743" s="30" t="str">
        <f>IF('PASTE DATA HERE'!$I239="","",'PASTE DATA HERE'!H239)</f>
        <v/>
      </c>
      <c r="E743" s="30" t="str">
        <f>IF('PASTE DATA HERE'!$I239="","",'PASTE DATA HERE'!I239)</f>
        <v/>
      </c>
      <c r="F743" s="30"/>
      <c r="G743" s="30"/>
      <c r="H743" s="30">
        <v>237</v>
      </c>
      <c r="I743" s="30" t="str">
        <f t="shared" si="185"/>
        <v>ZZZZZZZZZ</v>
      </c>
      <c r="J743">
        <f t="shared" si="183"/>
        <v>35000000000000</v>
      </c>
      <c r="K743">
        <f t="shared" si="190"/>
        <v>350000000000</v>
      </c>
      <c r="L743">
        <f t="shared" si="191"/>
        <v>3500000000</v>
      </c>
      <c r="M743">
        <f t="shared" si="192"/>
        <v>35000000</v>
      </c>
      <c r="N743">
        <f t="shared" si="193"/>
        <v>350000</v>
      </c>
      <c r="O743">
        <f t="shared" si="194"/>
        <v>3500</v>
      </c>
      <c r="P743">
        <f t="shared" si="195"/>
        <v>35</v>
      </c>
      <c r="Q743" s="33">
        <f t="shared" si="186"/>
        <v>135353535353535</v>
      </c>
      <c r="R743" s="30" t="str">
        <f t="shared" si="196"/>
        <v/>
      </c>
      <c r="S743" s="30" t="str">
        <f t="shared" si="187"/>
        <v/>
      </c>
      <c r="T743" s="30" t="str">
        <f t="shared" si="188"/>
        <v/>
      </c>
      <c r="U743" s="30" t="str">
        <f t="shared" si="189"/>
        <v/>
      </c>
      <c r="V743" s="30"/>
      <c r="W743" s="8">
        <v>537</v>
      </c>
      <c r="AE743" s="33"/>
    </row>
    <row r="744" spans="1:31" s="8" customFormat="1" x14ac:dyDescent="0.25">
      <c r="A744" s="30">
        <f t="shared" si="184"/>
        <v>0</v>
      </c>
      <c r="B744" s="30" t="str">
        <f>IF('PASTE DATA HERE'!$I240="","",'PASTE DATA HERE'!F240)</f>
        <v/>
      </c>
      <c r="C744" s="30" t="str">
        <f>IF('PASTE DATA HERE'!$I240="","",'PASTE DATA HERE'!G240)</f>
        <v/>
      </c>
      <c r="D744" s="30" t="str">
        <f>IF('PASTE DATA HERE'!$I240="","",'PASTE DATA HERE'!H240)</f>
        <v/>
      </c>
      <c r="E744" s="30" t="str">
        <f>IF('PASTE DATA HERE'!$I240="","",'PASTE DATA HERE'!I240)</f>
        <v/>
      </c>
      <c r="F744" s="30"/>
      <c r="G744" s="30"/>
      <c r="H744" s="30">
        <v>238</v>
      </c>
      <c r="I744" s="30" t="str">
        <f t="shared" si="185"/>
        <v>ZZZZZZZZZ</v>
      </c>
      <c r="J744">
        <f t="shared" si="183"/>
        <v>35000000000000</v>
      </c>
      <c r="K744">
        <f t="shared" si="190"/>
        <v>350000000000</v>
      </c>
      <c r="L744">
        <f t="shared" si="191"/>
        <v>3500000000</v>
      </c>
      <c r="M744">
        <f t="shared" si="192"/>
        <v>35000000</v>
      </c>
      <c r="N744">
        <f t="shared" si="193"/>
        <v>350000</v>
      </c>
      <c r="O744">
        <f t="shared" si="194"/>
        <v>3500</v>
      </c>
      <c r="P744">
        <f t="shared" si="195"/>
        <v>35</v>
      </c>
      <c r="Q744" s="33">
        <f t="shared" si="186"/>
        <v>135353535353535</v>
      </c>
      <c r="R744" s="30" t="str">
        <f t="shared" si="196"/>
        <v/>
      </c>
      <c r="S744" s="30" t="str">
        <f t="shared" si="187"/>
        <v/>
      </c>
      <c r="T744" s="30" t="str">
        <f t="shared" si="188"/>
        <v/>
      </c>
      <c r="U744" s="30" t="str">
        <f t="shared" si="189"/>
        <v/>
      </c>
      <c r="V744" s="30"/>
      <c r="W744" s="8">
        <v>538</v>
      </c>
      <c r="AE744" s="33"/>
    </row>
    <row r="745" spans="1:31" s="8" customFormat="1" x14ac:dyDescent="0.25">
      <c r="A745" s="30">
        <f t="shared" si="184"/>
        <v>0</v>
      </c>
      <c r="B745" s="30" t="str">
        <f>IF('PASTE DATA HERE'!$I241="","",'PASTE DATA HERE'!F241)</f>
        <v/>
      </c>
      <c r="C745" s="30" t="str">
        <f>IF('PASTE DATA HERE'!$I241="","",'PASTE DATA HERE'!G241)</f>
        <v/>
      </c>
      <c r="D745" s="30" t="str">
        <f>IF('PASTE DATA HERE'!$I241="","",'PASTE DATA HERE'!H241)</f>
        <v/>
      </c>
      <c r="E745" s="30" t="str">
        <f>IF('PASTE DATA HERE'!$I241="","",'PASTE DATA HERE'!I241)</f>
        <v/>
      </c>
      <c r="F745" s="30"/>
      <c r="G745" s="30"/>
      <c r="H745" s="30">
        <v>239</v>
      </c>
      <c r="I745" s="30" t="str">
        <f t="shared" si="185"/>
        <v>ZZZZZZZZZ</v>
      </c>
      <c r="J745">
        <f t="shared" si="183"/>
        <v>35000000000000</v>
      </c>
      <c r="K745">
        <f t="shared" si="190"/>
        <v>350000000000</v>
      </c>
      <c r="L745">
        <f t="shared" si="191"/>
        <v>3500000000</v>
      </c>
      <c r="M745">
        <f t="shared" si="192"/>
        <v>35000000</v>
      </c>
      <c r="N745">
        <f t="shared" si="193"/>
        <v>350000</v>
      </c>
      <c r="O745">
        <f t="shared" si="194"/>
        <v>3500</v>
      </c>
      <c r="P745">
        <f t="shared" si="195"/>
        <v>35</v>
      </c>
      <c r="Q745" s="33">
        <f t="shared" si="186"/>
        <v>135353535353535</v>
      </c>
      <c r="R745" s="30" t="str">
        <f t="shared" si="196"/>
        <v/>
      </c>
      <c r="S745" s="30" t="str">
        <f t="shared" si="187"/>
        <v/>
      </c>
      <c r="T745" s="30" t="str">
        <f t="shared" si="188"/>
        <v/>
      </c>
      <c r="U745" s="30" t="str">
        <f t="shared" si="189"/>
        <v/>
      </c>
      <c r="V745" s="30"/>
      <c r="W745" s="8">
        <v>539</v>
      </c>
      <c r="AE745" s="33"/>
    </row>
    <row r="746" spans="1:31" s="8" customFormat="1" x14ac:dyDescent="0.25">
      <c r="A746" s="30">
        <f t="shared" si="184"/>
        <v>0</v>
      </c>
      <c r="B746" s="30" t="str">
        <f>IF('PASTE DATA HERE'!$I242="","",'PASTE DATA HERE'!F242)</f>
        <v/>
      </c>
      <c r="C746" s="30" t="str">
        <f>IF('PASTE DATA HERE'!$I242="","",'PASTE DATA HERE'!G242)</f>
        <v/>
      </c>
      <c r="D746" s="30" t="str">
        <f>IF('PASTE DATA HERE'!$I242="","",'PASTE DATA HERE'!H242)</f>
        <v/>
      </c>
      <c r="E746" s="30" t="str">
        <f>IF('PASTE DATA HERE'!$I242="","",'PASTE DATA HERE'!I242)</f>
        <v/>
      </c>
      <c r="F746" s="30"/>
      <c r="G746" s="30"/>
      <c r="H746" s="30">
        <v>240</v>
      </c>
      <c r="I746" s="30" t="str">
        <f t="shared" si="185"/>
        <v>ZZZZZZZZZ</v>
      </c>
      <c r="J746">
        <f t="shared" si="183"/>
        <v>35000000000000</v>
      </c>
      <c r="K746">
        <f t="shared" si="190"/>
        <v>350000000000</v>
      </c>
      <c r="L746">
        <f t="shared" si="191"/>
        <v>3500000000</v>
      </c>
      <c r="M746">
        <f t="shared" si="192"/>
        <v>35000000</v>
      </c>
      <c r="N746">
        <f t="shared" si="193"/>
        <v>350000</v>
      </c>
      <c r="O746">
        <f t="shared" si="194"/>
        <v>3500</v>
      </c>
      <c r="P746">
        <f t="shared" si="195"/>
        <v>35</v>
      </c>
      <c r="Q746" s="33">
        <f t="shared" si="186"/>
        <v>135353535353535</v>
      </c>
      <c r="R746" s="30" t="str">
        <f t="shared" si="196"/>
        <v/>
      </c>
      <c r="S746" s="30" t="str">
        <f t="shared" si="187"/>
        <v/>
      </c>
      <c r="T746" s="30" t="str">
        <f t="shared" si="188"/>
        <v/>
      </c>
      <c r="U746" s="30" t="str">
        <f t="shared" si="189"/>
        <v/>
      </c>
      <c r="V746" s="30"/>
      <c r="W746" s="8">
        <v>540</v>
      </c>
      <c r="AE746" s="33"/>
    </row>
    <row r="747" spans="1:31" s="8" customFormat="1" x14ac:dyDescent="0.25">
      <c r="A747" s="30">
        <f t="shared" si="184"/>
        <v>0</v>
      </c>
      <c r="B747" s="30" t="str">
        <f>IF('PASTE DATA HERE'!$I243="","",'PASTE DATA HERE'!F243)</f>
        <v/>
      </c>
      <c r="C747" s="30" t="str">
        <f>IF('PASTE DATA HERE'!$I243="","",'PASTE DATA HERE'!G243)</f>
        <v/>
      </c>
      <c r="D747" s="30" t="str">
        <f>IF('PASTE DATA HERE'!$I243="","",'PASTE DATA HERE'!H243)</f>
        <v/>
      </c>
      <c r="E747" s="30" t="str">
        <f>IF('PASTE DATA HERE'!$I243="","",'PASTE DATA HERE'!I243)</f>
        <v/>
      </c>
      <c r="F747" s="30"/>
      <c r="G747" s="30"/>
      <c r="H747" s="30">
        <v>241</v>
      </c>
      <c r="I747" s="30" t="str">
        <f t="shared" si="185"/>
        <v>ZZZZZZZZZ</v>
      </c>
      <c r="J747">
        <f t="shared" si="183"/>
        <v>35000000000000</v>
      </c>
      <c r="K747">
        <f t="shared" si="190"/>
        <v>350000000000</v>
      </c>
      <c r="L747">
        <f t="shared" si="191"/>
        <v>3500000000</v>
      </c>
      <c r="M747">
        <f t="shared" si="192"/>
        <v>35000000</v>
      </c>
      <c r="N747">
        <f t="shared" si="193"/>
        <v>350000</v>
      </c>
      <c r="O747">
        <f t="shared" si="194"/>
        <v>3500</v>
      </c>
      <c r="P747">
        <f t="shared" si="195"/>
        <v>35</v>
      </c>
      <c r="Q747" s="33">
        <f t="shared" si="186"/>
        <v>135353535353535</v>
      </c>
      <c r="R747" s="30" t="str">
        <f t="shared" si="196"/>
        <v/>
      </c>
      <c r="S747" s="30" t="str">
        <f t="shared" si="187"/>
        <v/>
      </c>
      <c r="T747" s="30" t="str">
        <f t="shared" si="188"/>
        <v/>
      </c>
      <c r="U747" s="30" t="str">
        <f t="shared" si="189"/>
        <v/>
      </c>
      <c r="V747" s="30"/>
      <c r="W747" s="8">
        <v>541</v>
      </c>
      <c r="AE747" s="33"/>
    </row>
    <row r="748" spans="1:31" s="8" customFormat="1" x14ac:dyDescent="0.25">
      <c r="A748" s="30">
        <f t="shared" si="184"/>
        <v>0</v>
      </c>
      <c r="B748" s="30" t="str">
        <f>IF('PASTE DATA HERE'!$I244="","",'PASTE DATA HERE'!F244)</f>
        <v/>
      </c>
      <c r="C748" s="30" t="str">
        <f>IF('PASTE DATA HERE'!$I244="","",'PASTE DATA HERE'!G244)</f>
        <v/>
      </c>
      <c r="D748" s="30" t="str">
        <f>IF('PASTE DATA HERE'!$I244="","",'PASTE DATA HERE'!H244)</f>
        <v/>
      </c>
      <c r="E748" s="30" t="str">
        <f>IF('PASTE DATA HERE'!$I244="","",'PASTE DATA HERE'!I244)</f>
        <v/>
      </c>
      <c r="F748" s="30"/>
      <c r="G748" s="30"/>
      <c r="H748" s="30">
        <v>242</v>
      </c>
      <c r="I748" s="30" t="str">
        <f t="shared" si="185"/>
        <v>ZZZZZZZZZ</v>
      </c>
      <c r="J748">
        <f t="shared" si="183"/>
        <v>35000000000000</v>
      </c>
      <c r="K748">
        <f t="shared" si="190"/>
        <v>350000000000</v>
      </c>
      <c r="L748">
        <f t="shared" si="191"/>
        <v>3500000000</v>
      </c>
      <c r="M748">
        <f t="shared" si="192"/>
        <v>35000000</v>
      </c>
      <c r="N748">
        <f t="shared" si="193"/>
        <v>350000</v>
      </c>
      <c r="O748">
        <f t="shared" si="194"/>
        <v>3500</v>
      </c>
      <c r="P748">
        <f t="shared" si="195"/>
        <v>35</v>
      </c>
      <c r="Q748" s="33">
        <f t="shared" si="186"/>
        <v>135353535353535</v>
      </c>
      <c r="R748" s="30" t="str">
        <f t="shared" si="196"/>
        <v/>
      </c>
      <c r="S748" s="30" t="str">
        <f t="shared" si="187"/>
        <v/>
      </c>
      <c r="T748" s="30" t="str">
        <f t="shared" si="188"/>
        <v/>
      </c>
      <c r="U748" s="30" t="str">
        <f t="shared" si="189"/>
        <v/>
      </c>
      <c r="V748" s="30"/>
      <c r="W748" s="8">
        <v>542</v>
      </c>
      <c r="AE748" s="33"/>
    </row>
    <row r="749" spans="1:31" s="8" customFormat="1" x14ac:dyDescent="0.25">
      <c r="A749" s="30">
        <f t="shared" si="184"/>
        <v>0</v>
      </c>
      <c r="B749" s="30" t="str">
        <f>IF('PASTE DATA HERE'!$I245="","",'PASTE DATA HERE'!F245)</f>
        <v/>
      </c>
      <c r="C749" s="30" t="str">
        <f>IF('PASTE DATA HERE'!$I245="","",'PASTE DATA HERE'!G245)</f>
        <v/>
      </c>
      <c r="D749" s="30" t="str">
        <f>IF('PASTE DATA HERE'!$I245="","",'PASTE DATA HERE'!H245)</f>
        <v/>
      </c>
      <c r="E749" s="30" t="str">
        <f>IF('PASTE DATA HERE'!$I245="","",'PASTE DATA HERE'!I245)</f>
        <v/>
      </c>
      <c r="F749" s="30"/>
      <c r="G749" s="30"/>
      <c r="H749" s="30">
        <v>243</v>
      </c>
      <c r="I749" s="30" t="str">
        <f t="shared" si="185"/>
        <v>ZZZZZZZZZ</v>
      </c>
      <c r="J749">
        <f t="shared" si="183"/>
        <v>35000000000000</v>
      </c>
      <c r="K749">
        <f t="shared" si="190"/>
        <v>350000000000</v>
      </c>
      <c r="L749">
        <f t="shared" si="191"/>
        <v>3500000000</v>
      </c>
      <c r="M749">
        <f t="shared" si="192"/>
        <v>35000000</v>
      </c>
      <c r="N749">
        <f t="shared" si="193"/>
        <v>350000</v>
      </c>
      <c r="O749">
        <f t="shared" si="194"/>
        <v>3500</v>
      </c>
      <c r="P749">
        <f t="shared" si="195"/>
        <v>35</v>
      </c>
      <c r="Q749" s="33">
        <f t="shared" si="186"/>
        <v>135353535353535</v>
      </c>
      <c r="R749" s="30" t="str">
        <f t="shared" si="196"/>
        <v/>
      </c>
      <c r="S749" s="30" t="str">
        <f t="shared" si="187"/>
        <v/>
      </c>
      <c r="T749" s="30" t="str">
        <f t="shared" si="188"/>
        <v/>
      </c>
      <c r="U749" s="30" t="str">
        <f t="shared" si="189"/>
        <v/>
      </c>
      <c r="V749" s="30"/>
      <c r="W749" s="8">
        <v>543</v>
      </c>
      <c r="AE749" s="33"/>
    </row>
    <row r="750" spans="1:31" s="8" customFormat="1" x14ac:dyDescent="0.25">
      <c r="A750" s="30">
        <f t="shared" si="184"/>
        <v>0</v>
      </c>
      <c r="B750" s="30" t="str">
        <f>IF('PASTE DATA HERE'!$I246="","",'PASTE DATA HERE'!F246)</f>
        <v/>
      </c>
      <c r="C750" s="30" t="str">
        <f>IF('PASTE DATA HERE'!$I246="","",'PASTE DATA HERE'!G246)</f>
        <v/>
      </c>
      <c r="D750" s="30" t="str">
        <f>IF('PASTE DATA HERE'!$I246="","",'PASTE DATA HERE'!H246)</f>
        <v/>
      </c>
      <c r="E750" s="30" t="str">
        <f>IF('PASTE DATA HERE'!$I246="","",'PASTE DATA HERE'!I246)</f>
        <v/>
      </c>
      <c r="F750" s="30"/>
      <c r="G750" s="30"/>
      <c r="H750" s="30">
        <v>244</v>
      </c>
      <c r="I750" s="30" t="str">
        <f t="shared" si="185"/>
        <v>ZZZZZZZZZ</v>
      </c>
      <c r="J750">
        <f t="shared" si="183"/>
        <v>35000000000000</v>
      </c>
      <c r="K750">
        <f t="shared" si="190"/>
        <v>350000000000</v>
      </c>
      <c r="L750">
        <f t="shared" si="191"/>
        <v>3500000000</v>
      </c>
      <c r="M750">
        <f t="shared" si="192"/>
        <v>35000000</v>
      </c>
      <c r="N750">
        <f t="shared" si="193"/>
        <v>350000</v>
      </c>
      <c r="O750">
        <f t="shared" si="194"/>
        <v>3500</v>
      </c>
      <c r="P750">
        <f t="shared" si="195"/>
        <v>35</v>
      </c>
      <c r="Q750" s="33">
        <f t="shared" si="186"/>
        <v>135353535353535</v>
      </c>
      <c r="R750" s="30" t="str">
        <f t="shared" si="196"/>
        <v/>
      </c>
      <c r="S750" s="30" t="str">
        <f t="shared" si="187"/>
        <v/>
      </c>
      <c r="T750" s="30" t="str">
        <f t="shared" si="188"/>
        <v/>
      </c>
      <c r="U750" s="30" t="str">
        <f t="shared" si="189"/>
        <v/>
      </c>
      <c r="V750" s="30"/>
      <c r="W750" s="8">
        <v>544</v>
      </c>
      <c r="AE750" s="33"/>
    </row>
    <row r="751" spans="1:31" s="8" customFormat="1" x14ac:dyDescent="0.25">
      <c r="A751" s="30">
        <f t="shared" si="184"/>
        <v>0</v>
      </c>
      <c r="B751" s="30" t="str">
        <f>IF('PASTE DATA HERE'!$I247="","",'PASTE DATA HERE'!F247)</f>
        <v/>
      </c>
      <c r="C751" s="30" t="str">
        <f>IF('PASTE DATA HERE'!$I247="","",'PASTE DATA HERE'!G247)</f>
        <v/>
      </c>
      <c r="D751" s="30" t="str">
        <f>IF('PASTE DATA HERE'!$I247="","",'PASTE DATA HERE'!H247)</f>
        <v/>
      </c>
      <c r="E751" s="30" t="str">
        <f>IF('PASTE DATA HERE'!$I247="","",'PASTE DATA HERE'!I247)</f>
        <v/>
      </c>
      <c r="F751" s="30"/>
      <c r="G751" s="30"/>
      <c r="H751" s="30">
        <v>245</v>
      </c>
      <c r="I751" s="30" t="str">
        <f t="shared" si="185"/>
        <v>ZZZZZZZZZ</v>
      </c>
      <c r="J751">
        <f t="shared" si="183"/>
        <v>35000000000000</v>
      </c>
      <c r="K751">
        <f t="shared" si="190"/>
        <v>350000000000</v>
      </c>
      <c r="L751">
        <f t="shared" si="191"/>
        <v>3500000000</v>
      </c>
      <c r="M751">
        <f t="shared" si="192"/>
        <v>35000000</v>
      </c>
      <c r="N751">
        <f t="shared" si="193"/>
        <v>350000</v>
      </c>
      <c r="O751">
        <f t="shared" si="194"/>
        <v>3500</v>
      </c>
      <c r="P751">
        <f t="shared" si="195"/>
        <v>35</v>
      </c>
      <c r="Q751" s="33">
        <f t="shared" si="186"/>
        <v>135353535353535</v>
      </c>
      <c r="R751" s="30" t="str">
        <f t="shared" si="196"/>
        <v/>
      </c>
      <c r="S751" s="30" t="str">
        <f t="shared" si="187"/>
        <v/>
      </c>
      <c r="T751" s="30" t="str">
        <f t="shared" si="188"/>
        <v/>
      </c>
      <c r="U751" s="30" t="str">
        <f t="shared" si="189"/>
        <v/>
      </c>
      <c r="V751" s="30"/>
      <c r="W751" s="8">
        <v>545</v>
      </c>
      <c r="AE751" s="33"/>
    </row>
    <row r="752" spans="1:31" s="8" customFormat="1" x14ac:dyDescent="0.25">
      <c r="A752" s="30">
        <f t="shared" si="184"/>
        <v>0</v>
      </c>
      <c r="B752" s="30" t="str">
        <f>IF('PASTE DATA HERE'!$I248="","",'PASTE DATA HERE'!F248)</f>
        <v/>
      </c>
      <c r="C752" s="30" t="str">
        <f>IF('PASTE DATA HERE'!$I248="","",'PASTE DATA HERE'!G248)</f>
        <v/>
      </c>
      <c r="D752" s="30" t="str">
        <f>IF('PASTE DATA HERE'!$I248="","",'PASTE DATA HERE'!H248)</f>
        <v/>
      </c>
      <c r="E752" s="30" t="str">
        <f>IF('PASTE DATA HERE'!$I248="","",'PASTE DATA HERE'!I248)</f>
        <v/>
      </c>
      <c r="F752" s="30"/>
      <c r="G752" s="30"/>
      <c r="H752" s="30">
        <v>246</v>
      </c>
      <c r="I752" s="30" t="str">
        <f t="shared" si="185"/>
        <v>ZZZZZZZZZ</v>
      </c>
      <c r="J752">
        <f t="shared" si="183"/>
        <v>35000000000000</v>
      </c>
      <c r="K752">
        <f t="shared" si="190"/>
        <v>350000000000</v>
      </c>
      <c r="L752">
        <f t="shared" si="191"/>
        <v>3500000000</v>
      </c>
      <c r="M752">
        <f t="shared" si="192"/>
        <v>35000000</v>
      </c>
      <c r="N752">
        <f t="shared" si="193"/>
        <v>350000</v>
      </c>
      <c r="O752">
        <f t="shared" si="194"/>
        <v>3500</v>
      </c>
      <c r="P752">
        <f t="shared" si="195"/>
        <v>35</v>
      </c>
      <c r="Q752" s="33">
        <f t="shared" si="186"/>
        <v>135353535353535</v>
      </c>
      <c r="R752" s="30" t="str">
        <f t="shared" si="196"/>
        <v/>
      </c>
      <c r="S752" s="30" t="str">
        <f t="shared" si="187"/>
        <v/>
      </c>
      <c r="T752" s="30" t="str">
        <f t="shared" si="188"/>
        <v/>
      </c>
      <c r="U752" s="30" t="str">
        <f t="shared" si="189"/>
        <v/>
      </c>
      <c r="V752" s="30"/>
      <c r="W752" s="8">
        <v>546</v>
      </c>
      <c r="AE752" s="33"/>
    </row>
    <row r="753" spans="1:31" s="8" customFormat="1" x14ac:dyDescent="0.25">
      <c r="A753" s="30">
        <f t="shared" si="184"/>
        <v>0</v>
      </c>
      <c r="B753" s="30" t="str">
        <f>IF('PASTE DATA HERE'!$I249="","",'PASTE DATA HERE'!F249)</f>
        <v/>
      </c>
      <c r="C753" s="30" t="str">
        <f>IF('PASTE DATA HERE'!$I249="","",'PASTE DATA HERE'!G249)</f>
        <v/>
      </c>
      <c r="D753" s="30" t="str">
        <f>IF('PASTE DATA HERE'!$I249="","",'PASTE DATA HERE'!H249)</f>
        <v/>
      </c>
      <c r="E753" s="30" t="str">
        <f>IF('PASTE DATA HERE'!$I249="","",'PASTE DATA HERE'!I249)</f>
        <v/>
      </c>
      <c r="F753" s="30"/>
      <c r="G753" s="30"/>
      <c r="H753" s="30">
        <v>247</v>
      </c>
      <c r="I753" s="30" t="str">
        <f t="shared" si="185"/>
        <v>ZZZZZZZZZ</v>
      </c>
      <c r="J753">
        <f t="shared" si="183"/>
        <v>35000000000000</v>
      </c>
      <c r="K753">
        <f t="shared" si="190"/>
        <v>350000000000</v>
      </c>
      <c r="L753">
        <f t="shared" si="191"/>
        <v>3500000000</v>
      </c>
      <c r="M753">
        <f t="shared" si="192"/>
        <v>35000000</v>
      </c>
      <c r="N753">
        <f t="shared" si="193"/>
        <v>350000</v>
      </c>
      <c r="O753">
        <f t="shared" si="194"/>
        <v>3500</v>
      </c>
      <c r="P753">
        <f t="shared" si="195"/>
        <v>35</v>
      </c>
      <c r="Q753" s="33">
        <f t="shared" si="186"/>
        <v>135353535353535</v>
      </c>
      <c r="R753" s="30" t="str">
        <f t="shared" si="196"/>
        <v/>
      </c>
      <c r="S753" s="30" t="str">
        <f t="shared" si="187"/>
        <v/>
      </c>
      <c r="T753" s="30" t="str">
        <f t="shared" si="188"/>
        <v/>
      </c>
      <c r="U753" s="30" t="str">
        <f t="shared" si="189"/>
        <v/>
      </c>
      <c r="V753" s="30"/>
      <c r="W753" s="8">
        <v>547</v>
      </c>
      <c r="AE753" s="33"/>
    </row>
    <row r="754" spans="1:31" s="8" customFormat="1" x14ac:dyDescent="0.25">
      <c r="A754" s="30">
        <f t="shared" si="184"/>
        <v>0</v>
      </c>
      <c r="B754" s="30" t="str">
        <f>IF('PASTE DATA HERE'!$I250="","",'PASTE DATA HERE'!F250)</f>
        <v/>
      </c>
      <c r="C754" s="30" t="str">
        <f>IF('PASTE DATA HERE'!$I250="","",'PASTE DATA HERE'!G250)</f>
        <v/>
      </c>
      <c r="D754" s="30" t="str">
        <f>IF('PASTE DATA HERE'!$I250="","",'PASTE DATA HERE'!H250)</f>
        <v/>
      </c>
      <c r="E754" s="30" t="str">
        <f>IF('PASTE DATA HERE'!$I250="","",'PASTE DATA HERE'!I250)</f>
        <v/>
      </c>
      <c r="F754" s="30"/>
      <c r="G754" s="30"/>
      <c r="H754" s="30">
        <v>248</v>
      </c>
      <c r="I754" s="30" t="str">
        <f t="shared" si="185"/>
        <v>ZZZZZZZZZ</v>
      </c>
      <c r="J754">
        <f t="shared" si="183"/>
        <v>35000000000000</v>
      </c>
      <c r="K754">
        <f t="shared" si="190"/>
        <v>350000000000</v>
      </c>
      <c r="L754">
        <f t="shared" si="191"/>
        <v>3500000000</v>
      </c>
      <c r="M754">
        <f t="shared" si="192"/>
        <v>35000000</v>
      </c>
      <c r="N754">
        <f t="shared" si="193"/>
        <v>350000</v>
      </c>
      <c r="O754">
        <f t="shared" si="194"/>
        <v>3500</v>
      </c>
      <c r="P754">
        <f t="shared" si="195"/>
        <v>35</v>
      </c>
      <c r="Q754" s="33">
        <f t="shared" si="186"/>
        <v>135353535353535</v>
      </c>
      <c r="R754" s="30" t="str">
        <f t="shared" si="196"/>
        <v/>
      </c>
      <c r="S754" s="30" t="str">
        <f t="shared" si="187"/>
        <v/>
      </c>
      <c r="T754" s="30" t="str">
        <f t="shared" si="188"/>
        <v/>
      </c>
      <c r="U754" s="30" t="str">
        <f t="shared" si="189"/>
        <v/>
      </c>
      <c r="V754" s="30"/>
      <c r="W754" s="8">
        <v>548</v>
      </c>
      <c r="AE754" s="33"/>
    </row>
    <row r="755" spans="1:31" s="8" customFormat="1" x14ac:dyDescent="0.25">
      <c r="A755" s="30">
        <f t="shared" si="184"/>
        <v>0</v>
      </c>
      <c r="B755" s="30" t="str">
        <f>IF('PASTE DATA HERE'!$I251="","",'PASTE DATA HERE'!F251)</f>
        <v/>
      </c>
      <c r="C755" s="30" t="str">
        <f>IF('PASTE DATA HERE'!$I251="","",'PASTE DATA HERE'!G251)</f>
        <v/>
      </c>
      <c r="D755" s="30" t="str">
        <f>IF('PASTE DATA HERE'!$I251="","",'PASTE DATA HERE'!H251)</f>
        <v/>
      </c>
      <c r="E755" s="30" t="str">
        <f>IF('PASTE DATA HERE'!$I251="","",'PASTE DATA HERE'!I251)</f>
        <v/>
      </c>
      <c r="F755" s="30"/>
      <c r="G755" s="30"/>
      <c r="H755" s="30">
        <v>249</v>
      </c>
      <c r="I755" s="30" t="str">
        <f t="shared" si="185"/>
        <v>ZZZZZZZZZ</v>
      </c>
      <c r="J755">
        <f t="shared" si="183"/>
        <v>35000000000000</v>
      </c>
      <c r="K755">
        <f t="shared" si="190"/>
        <v>350000000000</v>
      </c>
      <c r="L755">
        <f t="shared" si="191"/>
        <v>3500000000</v>
      </c>
      <c r="M755">
        <f t="shared" si="192"/>
        <v>35000000</v>
      </c>
      <c r="N755">
        <f t="shared" si="193"/>
        <v>350000</v>
      </c>
      <c r="O755">
        <f t="shared" si="194"/>
        <v>3500</v>
      </c>
      <c r="P755">
        <f t="shared" si="195"/>
        <v>35</v>
      </c>
      <c r="Q755" s="33">
        <f t="shared" si="186"/>
        <v>135353535353535</v>
      </c>
      <c r="R755" s="30" t="str">
        <f t="shared" si="196"/>
        <v/>
      </c>
      <c r="S755" s="30" t="str">
        <f t="shared" si="187"/>
        <v/>
      </c>
      <c r="T755" s="30" t="str">
        <f t="shared" si="188"/>
        <v/>
      </c>
      <c r="U755" s="30" t="str">
        <f t="shared" si="189"/>
        <v/>
      </c>
      <c r="V755" s="30"/>
      <c r="W755" s="8">
        <v>549</v>
      </c>
      <c r="AE755" s="33"/>
    </row>
    <row r="756" spans="1:31" s="8" customFormat="1" x14ac:dyDescent="0.25">
      <c r="A756" s="30">
        <f t="shared" si="184"/>
        <v>0</v>
      </c>
      <c r="B756" s="30" t="str">
        <f>IF('PASTE DATA HERE'!$I252="","",'PASTE DATA HERE'!F252)</f>
        <v/>
      </c>
      <c r="C756" s="30" t="str">
        <f>IF('PASTE DATA HERE'!$I252="","",'PASTE DATA HERE'!G252)</f>
        <v/>
      </c>
      <c r="D756" s="30" t="str">
        <f>IF('PASTE DATA HERE'!$I252="","",'PASTE DATA HERE'!H252)</f>
        <v/>
      </c>
      <c r="E756" s="30" t="str">
        <f>IF('PASTE DATA HERE'!$I252="","",'PASTE DATA HERE'!I252)</f>
        <v/>
      </c>
      <c r="F756" s="30"/>
      <c r="G756" s="30"/>
      <c r="H756" s="30">
        <v>250</v>
      </c>
      <c r="I756" s="30" t="str">
        <f t="shared" si="185"/>
        <v>ZZZZZZZZZ</v>
      </c>
      <c r="J756">
        <f t="shared" si="183"/>
        <v>35000000000000</v>
      </c>
      <c r="K756">
        <f t="shared" si="190"/>
        <v>350000000000</v>
      </c>
      <c r="L756">
        <f t="shared" si="191"/>
        <v>3500000000</v>
      </c>
      <c r="M756">
        <f t="shared" si="192"/>
        <v>35000000</v>
      </c>
      <c r="N756">
        <f t="shared" si="193"/>
        <v>350000</v>
      </c>
      <c r="O756">
        <f t="shared" si="194"/>
        <v>3500</v>
      </c>
      <c r="P756">
        <f t="shared" si="195"/>
        <v>35</v>
      </c>
      <c r="Q756" s="33">
        <f t="shared" si="186"/>
        <v>135353535353535</v>
      </c>
      <c r="R756" s="30" t="str">
        <f t="shared" si="196"/>
        <v/>
      </c>
      <c r="S756" s="30" t="str">
        <f t="shared" si="187"/>
        <v/>
      </c>
      <c r="T756" s="30" t="str">
        <f t="shared" si="188"/>
        <v/>
      </c>
      <c r="U756" s="30" t="str">
        <f t="shared" si="189"/>
        <v/>
      </c>
      <c r="V756" s="30"/>
      <c r="W756" s="8">
        <v>550</v>
      </c>
      <c r="AE756" s="33"/>
    </row>
    <row r="757" spans="1:31" s="8" customFormat="1" x14ac:dyDescent="0.25">
      <c r="A757" s="30">
        <f t="shared" si="184"/>
        <v>0</v>
      </c>
      <c r="B757" s="30" t="str">
        <f>IF('PASTE DATA HERE'!$I253="","",'PASTE DATA HERE'!F253)</f>
        <v/>
      </c>
      <c r="C757" s="30" t="str">
        <f>IF('PASTE DATA HERE'!$I253="","",'PASTE DATA HERE'!G253)</f>
        <v/>
      </c>
      <c r="D757" s="30" t="str">
        <f>IF('PASTE DATA HERE'!$I253="","",'PASTE DATA HERE'!H253)</f>
        <v/>
      </c>
      <c r="E757" s="30" t="str">
        <f>IF('PASTE DATA HERE'!$I253="","",'PASTE DATA HERE'!I253)</f>
        <v/>
      </c>
      <c r="F757" s="30"/>
      <c r="G757" s="30"/>
      <c r="H757" s="30">
        <v>251</v>
      </c>
      <c r="I757" s="30" t="str">
        <f t="shared" si="185"/>
        <v>ZZZZZZZZZ</v>
      </c>
      <c r="J757">
        <f t="shared" si="183"/>
        <v>35000000000000</v>
      </c>
      <c r="K757">
        <f t="shared" si="190"/>
        <v>350000000000</v>
      </c>
      <c r="L757">
        <f t="shared" si="191"/>
        <v>3500000000</v>
      </c>
      <c r="M757">
        <f t="shared" si="192"/>
        <v>35000000</v>
      </c>
      <c r="N757">
        <f t="shared" si="193"/>
        <v>350000</v>
      </c>
      <c r="O757">
        <f t="shared" si="194"/>
        <v>3500</v>
      </c>
      <c r="P757">
        <f t="shared" si="195"/>
        <v>35</v>
      </c>
      <c r="Q757" s="33">
        <f t="shared" si="186"/>
        <v>135353535353535</v>
      </c>
      <c r="R757" s="30" t="str">
        <f t="shared" si="196"/>
        <v/>
      </c>
      <c r="S757" s="30" t="str">
        <f t="shared" si="187"/>
        <v/>
      </c>
      <c r="T757" s="30" t="str">
        <f t="shared" si="188"/>
        <v/>
      </c>
      <c r="U757" s="30" t="str">
        <f t="shared" si="189"/>
        <v/>
      </c>
      <c r="V757" s="30"/>
      <c r="W757" s="8">
        <v>551</v>
      </c>
      <c r="AE757" s="33"/>
    </row>
    <row r="758" spans="1:31" s="8" customFormat="1" x14ac:dyDescent="0.25">
      <c r="A758" s="30">
        <f t="shared" si="184"/>
        <v>0</v>
      </c>
      <c r="B758" s="30" t="str">
        <f>IF('PASTE DATA HERE'!$I254="","",'PASTE DATA HERE'!F254)</f>
        <v/>
      </c>
      <c r="C758" s="30" t="str">
        <f>IF('PASTE DATA HERE'!$I254="","",'PASTE DATA HERE'!G254)</f>
        <v/>
      </c>
      <c r="D758" s="30" t="str">
        <f>IF('PASTE DATA HERE'!$I254="","",'PASTE DATA HERE'!H254)</f>
        <v/>
      </c>
      <c r="E758" s="30" t="str">
        <f>IF('PASTE DATA HERE'!$I254="","",'PASTE DATA HERE'!I254)</f>
        <v/>
      </c>
      <c r="F758" s="30"/>
      <c r="G758" s="30"/>
      <c r="H758" s="30">
        <v>252</v>
      </c>
      <c r="I758" s="30" t="str">
        <f t="shared" si="185"/>
        <v>ZZZZZZZZZ</v>
      </c>
      <c r="J758">
        <f t="shared" si="183"/>
        <v>35000000000000</v>
      </c>
      <c r="K758">
        <f t="shared" si="190"/>
        <v>350000000000</v>
      </c>
      <c r="L758">
        <f t="shared" si="191"/>
        <v>3500000000</v>
      </c>
      <c r="M758">
        <f t="shared" si="192"/>
        <v>35000000</v>
      </c>
      <c r="N758">
        <f t="shared" si="193"/>
        <v>350000</v>
      </c>
      <c r="O758">
        <f t="shared" si="194"/>
        <v>3500</v>
      </c>
      <c r="P758">
        <f t="shared" si="195"/>
        <v>35</v>
      </c>
      <c r="Q758" s="33">
        <f t="shared" si="186"/>
        <v>135353535353535</v>
      </c>
      <c r="R758" s="30" t="str">
        <f t="shared" si="196"/>
        <v/>
      </c>
      <c r="S758" s="30" t="str">
        <f t="shared" si="187"/>
        <v/>
      </c>
      <c r="T758" s="30" t="str">
        <f t="shared" si="188"/>
        <v/>
      </c>
      <c r="U758" s="30" t="str">
        <f t="shared" si="189"/>
        <v/>
      </c>
      <c r="V758" s="30"/>
      <c r="W758" s="8">
        <v>552</v>
      </c>
      <c r="AE758" s="33"/>
    </row>
    <row r="759" spans="1:31" s="8" customFormat="1" x14ac:dyDescent="0.25">
      <c r="A759" s="30">
        <f t="shared" si="184"/>
        <v>0</v>
      </c>
      <c r="B759" s="30" t="str">
        <f>IF('PASTE DATA HERE'!$I255="","",'PASTE DATA HERE'!F255)</f>
        <v/>
      </c>
      <c r="C759" s="30" t="str">
        <f>IF('PASTE DATA HERE'!$I255="","",'PASTE DATA HERE'!G255)</f>
        <v/>
      </c>
      <c r="D759" s="30" t="str">
        <f>IF('PASTE DATA HERE'!$I255="","",'PASTE DATA HERE'!H255)</f>
        <v/>
      </c>
      <c r="E759" s="30" t="str">
        <f>IF('PASTE DATA HERE'!$I255="","",'PASTE DATA HERE'!I255)</f>
        <v/>
      </c>
      <c r="F759" s="30"/>
      <c r="G759" s="30"/>
      <c r="H759" s="30">
        <v>253</v>
      </c>
      <c r="I759" s="30" t="str">
        <f t="shared" si="185"/>
        <v>ZZZZZZZZZ</v>
      </c>
      <c r="J759">
        <f t="shared" si="183"/>
        <v>35000000000000</v>
      </c>
      <c r="K759">
        <f t="shared" si="190"/>
        <v>350000000000</v>
      </c>
      <c r="L759">
        <f t="shared" si="191"/>
        <v>3500000000</v>
      </c>
      <c r="M759">
        <f t="shared" si="192"/>
        <v>35000000</v>
      </c>
      <c r="N759">
        <f t="shared" si="193"/>
        <v>350000</v>
      </c>
      <c r="O759">
        <f t="shared" si="194"/>
        <v>3500</v>
      </c>
      <c r="P759">
        <f t="shared" si="195"/>
        <v>35</v>
      </c>
      <c r="Q759" s="33">
        <f t="shared" si="186"/>
        <v>135353535353535</v>
      </c>
      <c r="R759" s="30" t="str">
        <f t="shared" si="196"/>
        <v/>
      </c>
      <c r="S759" s="30" t="str">
        <f t="shared" si="187"/>
        <v/>
      </c>
      <c r="T759" s="30" t="str">
        <f t="shared" si="188"/>
        <v/>
      </c>
      <c r="U759" s="30" t="str">
        <f t="shared" si="189"/>
        <v/>
      </c>
      <c r="V759" s="30"/>
      <c r="W759" s="8">
        <v>553</v>
      </c>
      <c r="AE759" s="33"/>
    </row>
    <row r="760" spans="1:31" s="8" customFormat="1" x14ac:dyDescent="0.25">
      <c r="A760" s="30">
        <f t="shared" si="184"/>
        <v>0</v>
      </c>
      <c r="B760" s="30" t="str">
        <f>IF('PASTE DATA HERE'!$I256="","",'PASTE DATA HERE'!F256)</f>
        <v/>
      </c>
      <c r="C760" s="30" t="str">
        <f>IF('PASTE DATA HERE'!$I256="","",'PASTE DATA HERE'!G256)</f>
        <v/>
      </c>
      <c r="D760" s="30" t="str">
        <f>IF('PASTE DATA HERE'!$I256="","",'PASTE DATA HERE'!H256)</f>
        <v/>
      </c>
      <c r="E760" s="30" t="str">
        <f>IF('PASTE DATA HERE'!$I256="","",'PASTE DATA HERE'!I256)</f>
        <v/>
      </c>
      <c r="F760" s="30"/>
      <c r="G760" s="30"/>
      <c r="H760" s="30">
        <v>254</v>
      </c>
      <c r="I760" s="30" t="str">
        <f t="shared" si="185"/>
        <v>ZZZZZZZZZ</v>
      </c>
      <c r="J760">
        <f t="shared" si="183"/>
        <v>35000000000000</v>
      </c>
      <c r="K760">
        <f t="shared" si="190"/>
        <v>350000000000</v>
      </c>
      <c r="L760">
        <f t="shared" si="191"/>
        <v>3500000000</v>
      </c>
      <c r="M760">
        <f t="shared" si="192"/>
        <v>35000000</v>
      </c>
      <c r="N760">
        <f t="shared" si="193"/>
        <v>350000</v>
      </c>
      <c r="O760">
        <f t="shared" si="194"/>
        <v>3500</v>
      </c>
      <c r="P760">
        <f t="shared" si="195"/>
        <v>35</v>
      </c>
      <c r="Q760" s="33">
        <f t="shared" si="186"/>
        <v>135353535353535</v>
      </c>
      <c r="R760" s="30" t="str">
        <f t="shared" si="196"/>
        <v/>
      </c>
      <c r="S760" s="30" t="str">
        <f t="shared" si="187"/>
        <v/>
      </c>
      <c r="T760" s="30" t="str">
        <f t="shared" si="188"/>
        <v/>
      </c>
      <c r="U760" s="30" t="str">
        <f t="shared" si="189"/>
        <v/>
      </c>
      <c r="V760" s="30"/>
      <c r="W760" s="8">
        <v>554</v>
      </c>
      <c r="AE760" s="33"/>
    </row>
    <row r="761" spans="1:31" s="8" customFormat="1" x14ac:dyDescent="0.25">
      <c r="A761" s="30">
        <f t="shared" si="184"/>
        <v>0</v>
      </c>
      <c r="B761" s="30" t="str">
        <f>IF('PASTE DATA HERE'!$I257="","",'PASTE DATA HERE'!F257)</f>
        <v/>
      </c>
      <c r="C761" s="30" t="str">
        <f>IF('PASTE DATA HERE'!$I257="","",'PASTE DATA HERE'!G257)</f>
        <v/>
      </c>
      <c r="D761" s="30" t="str">
        <f>IF('PASTE DATA HERE'!$I257="","",'PASTE DATA HERE'!H257)</f>
        <v/>
      </c>
      <c r="E761" s="30" t="str">
        <f>IF('PASTE DATA HERE'!$I257="","",'PASTE DATA HERE'!I257)</f>
        <v/>
      </c>
      <c r="F761" s="30"/>
      <c r="G761" s="30"/>
      <c r="H761" s="30">
        <v>255</v>
      </c>
      <c r="I761" s="30" t="str">
        <f t="shared" si="185"/>
        <v>ZZZZZZZZZ</v>
      </c>
      <c r="J761">
        <f t="shared" si="183"/>
        <v>35000000000000</v>
      </c>
      <c r="K761">
        <f t="shared" si="190"/>
        <v>350000000000</v>
      </c>
      <c r="L761">
        <f t="shared" si="191"/>
        <v>3500000000</v>
      </c>
      <c r="M761">
        <f t="shared" si="192"/>
        <v>35000000</v>
      </c>
      <c r="N761">
        <f t="shared" si="193"/>
        <v>350000</v>
      </c>
      <c r="O761">
        <f t="shared" si="194"/>
        <v>3500</v>
      </c>
      <c r="P761">
        <f t="shared" si="195"/>
        <v>35</v>
      </c>
      <c r="Q761" s="33">
        <f t="shared" si="186"/>
        <v>135353535353535</v>
      </c>
      <c r="R761" s="30" t="str">
        <f t="shared" si="196"/>
        <v/>
      </c>
      <c r="S761" s="30" t="str">
        <f t="shared" si="187"/>
        <v/>
      </c>
      <c r="T761" s="30" t="str">
        <f t="shared" si="188"/>
        <v/>
      </c>
      <c r="U761" s="30" t="str">
        <f t="shared" si="189"/>
        <v/>
      </c>
      <c r="V761" s="30"/>
      <c r="W761" s="8">
        <v>555</v>
      </c>
      <c r="AE761" s="33"/>
    </row>
    <row r="762" spans="1:31" s="8" customFormat="1" x14ac:dyDescent="0.25">
      <c r="A762" s="30">
        <f t="shared" si="184"/>
        <v>0</v>
      </c>
      <c r="B762" s="30" t="str">
        <f>IF('PASTE DATA HERE'!$I258="","",'PASTE DATA HERE'!F258)</f>
        <v/>
      </c>
      <c r="C762" s="30" t="str">
        <f>IF('PASTE DATA HERE'!$I258="","",'PASTE DATA HERE'!G258)</f>
        <v/>
      </c>
      <c r="D762" s="30" t="str">
        <f>IF('PASTE DATA HERE'!$I258="","",'PASTE DATA HERE'!H258)</f>
        <v/>
      </c>
      <c r="E762" s="30" t="str">
        <f>IF('PASTE DATA HERE'!$I258="","",'PASTE DATA HERE'!I258)</f>
        <v/>
      </c>
      <c r="F762" s="30"/>
      <c r="G762" s="30"/>
      <c r="H762" s="30">
        <v>256</v>
      </c>
      <c r="I762" s="30" t="str">
        <f t="shared" si="185"/>
        <v>ZZZZZZZZZ</v>
      </c>
      <c r="J762">
        <f t="shared" si="183"/>
        <v>35000000000000</v>
      </c>
      <c r="K762">
        <f t="shared" si="190"/>
        <v>350000000000</v>
      </c>
      <c r="L762">
        <f t="shared" si="191"/>
        <v>3500000000</v>
      </c>
      <c r="M762">
        <f t="shared" si="192"/>
        <v>35000000</v>
      </c>
      <c r="N762">
        <f t="shared" si="193"/>
        <v>350000</v>
      </c>
      <c r="O762">
        <f t="shared" si="194"/>
        <v>3500</v>
      </c>
      <c r="P762">
        <f t="shared" si="195"/>
        <v>35</v>
      </c>
      <c r="Q762" s="33">
        <f t="shared" si="186"/>
        <v>135353535353535</v>
      </c>
      <c r="R762" s="30" t="str">
        <f t="shared" si="196"/>
        <v/>
      </c>
      <c r="S762" s="30" t="str">
        <f t="shared" si="187"/>
        <v/>
      </c>
      <c r="T762" s="30" t="str">
        <f t="shared" si="188"/>
        <v/>
      </c>
      <c r="U762" s="30" t="str">
        <f t="shared" si="189"/>
        <v/>
      </c>
      <c r="V762" s="30"/>
      <c r="W762" s="8">
        <v>556</v>
      </c>
      <c r="AE762" s="33"/>
    </row>
    <row r="763" spans="1:31" s="8" customFormat="1" x14ac:dyDescent="0.25">
      <c r="A763" s="30">
        <f t="shared" si="184"/>
        <v>0</v>
      </c>
      <c r="B763" s="30" t="str">
        <f>IF('PASTE DATA HERE'!$I259="","",'PASTE DATA HERE'!F259)</f>
        <v/>
      </c>
      <c r="C763" s="30" t="str">
        <f>IF('PASTE DATA HERE'!$I259="","",'PASTE DATA HERE'!G259)</f>
        <v/>
      </c>
      <c r="D763" s="30" t="str">
        <f>IF('PASTE DATA HERE'!$I259="","",'PASTE DATA HERE'!H259)</f>
        <v/>
      </c>
      <c r="E763" s="30" t="str">
        <f>IF('PASTE DATA HERE'!$I259="","",'PASTE DATA HERE'!I259)</f>
        <v/>
      </c>
      <c r="F763" s="30"/>
      <c r="G763" s="30"/>
      <c r="H763" s="30">
        <v>257</v>
      </c>
      <c r="I763" s="30" t="str">
        <f t="shared" si="185"/>
        <v>ZZZZZZZZZ</v>
      </c>
      <c r="J763">
        <f t="shared" ref="J763:J806" si="197">IF(LEN(I763)&gt;6,VLOOKUP(LEFT(RIGHT($I763,7)),$AK$202:$AM$237,2,FALSE)*10^12,0)</f>
        <v>35000000000000</v>
      </c>
      <c r="K763">
        <f t="shared" si="190"/>
        <v>350000000000</v>
      </c>
      <c r="L763">
        <f t="shared" si="191"/>
        <v>3500000000</v>
      </c>
      <c r="M763">
        <f t="shared" si="192"/>
        <v>35000000</v>
      </c>
      <c r="N763">
        <f t="shared" si="193"/>
        <v>350000</v>
      </c>
      <c r="O763">
        <f t="shared" si="194"/>
        <v>3500</v>
      </c>
      <c r="P763">
        <f t="shared" si="195"/>
        <v>35</v>
      </c>
      <c r="Q763" s="33">
        <f t="shared" si="186"/>
        <v>135353535353535</v>
      </c>
      <c r="R763" s="30" t="str">
        <f t="shared" si="196"/>
        <v/>
      </c>
      <c r="S763" s="30" t="str">
        <f t="shared" si="187"/>
        <v/>
      </c>
      <c r="T763" s="30" t="str">
        <f t="shared" si="188"/>
        <v/>
      </c>
      <c r="U763" s="30" t="str">
        <f t="shared" si="189"/>
        <v/>
      </c>
      <c r="V763" s="30"/>
      <c r="W763" s="8">
        <v>557</v>
      </c>
      <c r="AE763" s="33"/>
    </row>
    <row r="764" spans="1:31" s="8" customFormat="1" x14ac:dyDescent="0.25">
      <c r="A764" s="30">
        <f t="shared" ref="A764:A806" si="198">IF(B764="",A763,A763+1)</f>
        <v>0</v>
      </c>
      <c r="B764" s="30" t="str">
        <f>IF('PASTE DATA HERE'!$I260="","",'PASTE DATA HERE'!F260)</f>
        <v/>
      </c>
      <c r="C764" s="30" t="str">
        <f>IF('PASTE DATA HERE'!$I260="","",'PASTE DATA HERE'!G260)</f>
        <v/>
      </c>
      <c r="D764" s="30" t="str">
        <f>IF('PASTE DATA HERE'!$I260="","",'PASTE DATA HERE'!H260)</f>
        <v/>
      </c>
      <c r="E764" s="30" t="str">
        <f>IF('PASTE DATA HERE'!$I260="","",'PASTE DATA HERE'!I260)</f>
        <v/>
      </c>
      <c r="F764" s="30"/>
      <c r="G764" s="30"/>
      <c r="H764" s="30">
        <v>258</v>
      </c>
      <c r="I764" s="30" t="str">
        <f t="shared" ref="I764:I806" si="199">IFERROR(VLOOKUP($H764,$A$507:$E$807,2,FALSE),"ZZZZZZZZZ")</f>
        <v>ZZZZZZZZZ</v>
      </c>
      <c r="J764">
        <f t="shared" si="197"/>
        <v>35000000000000</v>
      </c>
      <c r="K764">
        <f t="shared" si="190"/>
        <v>350000000000</v>
      </c>
      <c r="L764">
        <f t="shared" si="191"/>
        <v>3500000000</v>
      </c>
      <c r="M764">
        <f t="shared" si="192"/>
        <v>35000000</v>
      </c>
      <c r="N764">
        <f t="shared" si="193"/>
        <v>350000</v>
      </c>
      <c r="O764">
        <f t="shared" si="194"/>
        <v>3500</v>
      </c>
      <c r="P764">
        <f t="shared" si="195"/>
        <v>35</v>
      </c>
      <c r="Q764" s="33">
        <f t="shared" ref="Q764:Q806" si="200">SUM(J764:P764)+10^14</f>
        <v>135353535353535</v>
      </c>
      <c r="R764" s="30" t="str">
        <f t="shared" si="196"/>
        <v/>
      </c>
      <c r="S764" s="30" t="str">
        <f t="shared" ref="S764:S806" si="201">IFERROR(VLOOKUP($H764,$A$507:$E$807,3,FALSE),"")</f>
        <v/>
      </c>
      <c r="T764" s="30" t="str">
        <f t="shared" ref="T764:T806" si="202">IFERROR(VLOOKUP($H764,$A$507:$E$807,4,FALSE),"")</f>
        <v/>
      </c>
      <c r="U764" s="30" t="str">
        <f t="shared" ref="U764:U806" si="203">IFERROR(VLOOKUP($H764,$A$507:$E$807,5,FALSE),"")</f>
        <v/>
      </c>
      <c r="V764" s="30"/>
      <c r="W764" s="8">
        <v>558</v>
      </c>
      <c r="AE764" s="33"/>
    </row>
    <row r="765" spans="1:31" s="8" customFormat="1" x14ac:dyDescent="0.25">
      <c r="A765" s="30">
        <f t="shared" si="198"/>
        <v>0</v>
      </c>
      <c r="B765" s="30" t="str">
        <f>IF('PASTE DATA HERE'!$I261="","",'PASTE DATA HERE'!F261)</f>
        <v/>
      </c>
      <c r="C765" s="30" t="str">
        <f>IF('PASTE DATA HERE'!$I261="","",'PASTE DATA HERE'!G261)</f>
        <v/>
      </c>
      <c r="D765" s="30" t="str">
        <f>IF('PASTE DATA HERE'!$I261="","",'PASTE DATA HERE'!H261)</f>
        <v/>
      </c>
      <c r="E765" s="30" t="str">
        <f>IF('PASTE DATA HERE'!$I261="","",'PASTE DATA HERE'!I261)</f>
        <v/>
      </c>
      <c r="F765" s="30"/>
      <c r="G765" s="30"/>
      <c r="H765" s="30">
        <v>259</v>
      </c>
      <c r="I765" s="30" t="str">
        <f t="shared" si="199"/>
        <v>ZZZZZZZZZ</v>
      </c>
      <c r="J765">
        <f t="shared" si="197"/>
        <v>35000000000000</v>
      </c>
      <c r="K765">
        <f t="shared" ref="K765:K806" si="204">IF(LEN(I765)&gt;5,VLOOKUP(LEFT(RIGHT($I765,6)),$AK$202:$AM$237,2,FALSE)*10^10,0)</f>
        <v>350000000000</v>
      </c>
      <c r="L765">
        <f t="shared" ref="L765:L806" si="205">IF(LEN(I765)&gt;4,VLOOKUP(LEFT(RIGHT($I765,5)),$AK$202:$AM$237,2,FALSE)*10^8,0)</f>
        <v>3500000000</v>
      </c>
      <c r="M765">
        <f t="shared" ref="M765:M806" si="206">IF(LEN(I765)&gt;3,VLOOKUP(LEFT(RIGHT($I765,4)),$AK$202:$AM$237,2,FALSE)*10^6,0)</f>
        <v>35000000</v>
      </c>
      <c r="N765">
        <f t="shared" ref="N765:N806" si="207">IF(LEN(I765)&gt;2,VLOOKUP(LEFT(RIGHT($I765,3)),$AK$202:$AM$237,2,FALSE)*10^4,0)</f>
        <v>350000</v>
      </c>
      <c r="O765">
        <f t="shared" ref="O765:O806" si="208">IF(LEN(I765)&gt;1,VLOOKUP(LEFT(RIGHT($I765,2)),$AK$202:$AM$237,2,FALSE)*10^2,0)</f>
        <v>3500</v>
      </c>
      <c r="P765">
        <f t="shared" ref="P765:P806" si="209">IF(LEN(I765)&gt;0,VLOOKUP(LEFT(RIGHT($I765,1)),$AK$202:$AM$237,2,FALSE),0)</f>
        <v>35</v>
      </c>
      <c r="Q765" s="33">
        <f t="shared" si="200"/>
        <v>135353535353535</v>
      </c>
      <c r="R765" s="30" t="str">
        <f t="shared" ref="R765:R806" si="210">IFERROR(VLOOKUP($H765,$A$507:$E$807,2,FALSE),"")</f>
        <v/>
      </c>
      <c r="S765" s="30" t="str">
        <f t="shared" si="201"/>
        <v/>
      </c>
      <c r="T765" s="30" t="str">
        <f t="shared" si="202"/>
        <v/>
      </c>
      <c r="U765" s="30" t="str">
        <f t="shared" si="203"/>
        <v/>
      </c>
      <c r="V765" s="30"/>
      <c r="W765" s="8">
        <v>559</v>
      </c>
      <c r="AE765" s="33"/>
    </row>
    <row r="766" spans="1:31" s="8" customFormat="1" x14ac:dyDescent="0.25">
      <c r="A766" s="30">
        <f t="shared" si="198"/>
        <v>0</v>
      </c>
      <c r="B766" s="30" t="str">
        <f>IF('PASTE DATA HERE'!$I262="","",'PASTE DATA HERE'!F262)</f>
        <v/>
      </c>
      <c r="C766" s="30" t="str">
        <f>IF('PASTE DATA HERE'!$I262="","",'PASTE DATA HERE'!G262)</f>
        <v/>
      </c>
      <c r="D766" s="30" t="str">
        <f>IF('PASTE DATA HERE'!$I262="","",'PASTE DATA HERE'!H262)</f>
        <v/>
      </c>
      <c r="E766" s="30" t="str">
        <f>IF('PASTE DATA HERE'!$I262="","",'PASTE DATA HERE'!I262)</f>
        <v/>
      </c>
      <c r="F766" s="30"/>
      <c r="G766" s="30"/>
      <c r="H766" s="30">
        <v>260</v>
      </c>
      <c r="I766" s="30" t="str">
        <f t="shared" si="199"/>
        <v>ZZZZZZZZZ</v>
      </c>
      <c r="J766">
        <f t="shared" si="197"/>
        <v>35000000000000</v>
      </c>
      <c r="K766">
        <f t="shared" si="204"/>
        <v>350000000000</v>
      </c>
      <c r="L766">
        <f t="shared" si="205"/>
        <v>3500000000</v>
      </c>
      <c r="M766">
        <f t="shared" si="206"/>
        <v>35000000</v>
      </c>
      <c r="N766">
        <f t="shared" si="207"/>
        <v>350000</v>
      </c>
      <c r="O766">
        <f t="shared" si="208"/>
        <v>3500</v>
      </c>
      <c r="P766">
        <f t="shared" si="209"/>
        <v>35</v>
      </c>
      <c r="Q766" s="33">
        <f t="shared" si="200"/>
        <v>135353535353535</v>
      </c>
      <c r="R766" s="30" t="str">
        <f t="shared" si="210"/>
        <v/>
      </c>
      <c r="S766" s="30" t="str">
        <f t="shared" si="201"/>
        <v/>
      </c>
      <c r="T766" s="30" t="str">
        <f t="shared" si="202"/>
        <v/>
      </c>
      <c r="U766" s="30" t="str">
        <f t="shared" si="203"/>
        <v/>
      </c>
      <c r="V766" s="30"/>
      <c r="W766" s="8">
        <v>560</v>
      </c>
      <c r="AE766" s="33"/>
    </row>
    <row r="767" spans="1:31" s="8" customFormat="1" x14ac:dyDescent="0.25">
      <c r="A767" s="30">
        <f t="shared" si="198"/>
        <v>0</v>
      </c>
      <c r="B767" s="30" t="str">
        <f>IF('PASTE DATA HERE'!$I263="","",'PASTE DATA HERE'!F263)</f>
        <v/>
      </c>
      <c r="C767" s="30" t="str">
        <f>IF('PASTE DATA HERE'!$I263="","",'PASTE DATA HERE'!G263)</f>
        <v/>
      </c>
      <c r="D767" s="30" t="str">
        <f>IF('PASTE DATA HERE'!$I263="","",'PASTE DATA HERE'!H263)</f>
        <v/>
      </c>
      <c r="E767" s="30" t="str">
        <f>IF('PASTE DATA HERE'!$I263="","",'PASTE DATA HERE'!I263)</f>
        <v/>
      </c>
      <c r="F767" s="30"/>
      <c r="G767" s="30"/>
      <c r="H767" s="30">
        <v>261</v>
      </c>
      <c r="I767" s="30" t="str">
        <f t="shared" si="199"/>
        <v>ZZZZZZZZZ</v>
      </c>
      <c r="J767">
        <f t="shared" si="197"/>
        <v>35000000000000</v>
      </c>
      <c r="K767">
        <f t="shared" si="204"/>
        <v>350000000000</v>
      </c>
      <c r="L767">
        <f t="shared" si="205"/>
        <v>3500000000</v>
      </c>
      <c r="M767">
        <f t="shared" si="206"/>
        <v>35000000</v>
      </c>
      <c r="N767">
        <f t="shared" si="207"/>
        <v>350000</v>
      </c>
      <c r="O767">
        <f t="shared" si="208"/>
        <v>3500</v>
      </c>
      <c r="P767">
        <f t="shared" si="209"/>
        <v>35</v>
      </c>
      <c r="Q767" s="33">
        <f t="shared" si="200"/>
        <v>135353535353535</v>
      </c>
      <c r="R767" s="30" t="str">
        <f t="shared" si="210"/>
        <v/>
      </c>
      <c r="S767" s="30" t="str">
        <f t="shared" si="201"/>
        <v/>
      </c>
      <c r="T767" s="30" t="str">
        <f t="shared" si="202"/>
        <v/>
      </c>
      <c r="U767" s="30" t="str">
        <f t="shared" si="203"/>
        <v/>
      </c>
      <c r="V767" s="30"/>
      <c r="W767" s="8">
        <v>561</v>
      </c>
      <c r="AE767" s="33"/>
    </row>
    <row r="768" spans="1:31" s="8" customFormat="1" x14ac:dyDescent="0.25">
      <c r="A768" s="30">
        <f t="shared" si="198"/>
        <v>0</v>
      </c>
      <c r="B768" s="30" t="str">
        <f>IF('PASTE DATA HERE'!$I264="","",'PASTE DATA HERE'!F264)</f>
        <v/>
      </c>
      <c r="C768" s="30" t="str">
        <f>IF('PASTE DATA HERE'!$I264="","",'PASTE DATA HERE'!G264)</f>
        <v/>
      </c>
      <c r="D768" s="30" t="str">
        <f>IF('PASTE DATA HERE'!$I264="","",'PASTE DATA HERE'!H264)</f>
        <v/>
      </c>
      <c r="E768" s="30" t="str">
        <f>IF('PASTE DATA HERE'!$I264="","",'PASTE DATA HERE'!I264)</f>
        <v/>
      </c>
      <c r="F768" s="30"/>
      <c r="G768" s="30"/>
      <c r="H768" s="30">
        <v>262</v>
      </c>
      <c r="I768" s="30" t="str">
        <f t="shared" si="199"/>
        <v>ZZZZZZZZZ</v>
      </c>
      <c r="J768">
        <f t="shared" si="197"/>
        <v>35000000000000</v>
      </c>
      <c r="K768">
        <f t="shared" si="204"/>
        <v>350000000000</v>
      </c>
      <c r="L768">
        <f t="shared" si="205"/>
        <v>3500000000</v>
      </c>
      <c r="M768">
        <f t="shared" si="206"/>
        <v>35000000</v>
      </c>
      <c r="N768">
        <f t="shared" si="207"/>
        <v>350000</v>
      </c>
      <c r="O768">
        <f t="shared" si="208"/>
        <v>3500</v>
      </c>
      <c r="P768">
        <f t="shared" si="209"/>
        <v>35</v>
      </c>
      <c r="Q768" s="33">
        <f t="shared" si="200"/>
        <v>135353535353535</v>
      </c>
      <c r="R768" s="30" t="str">
        <f t="shared" si="210"/>
        <v/>
      </c>
      <c r="S768" s="30" t="str">
        <f t="shared" si="201"/>
        <v/>
      </c>
      <c r="T768" s="30" t="str">
        <f t="shared" si="202"/>
        <v/>
      </c>
      <c r="U768" s="30" t="str">
        <f t="shared" si="203"/>
        <v/>
      </c>
      <c r="V768" s="30"/>
      <c r="W768" s="8">
        <v>562</v>
      </c>
      <c r="AE768" s="33"/>
    </row>
    <row r="769" spans="1:31" s="8" customFormat="1" x14ac:dyDescent="0.25">
      <c r="A769" s="30">
        <f t="shared" si="198"/>
        <v>0</v>
      </c>
      <c r="B769" s="30" t="str">
        <f>IF('PASTE DATA HERE'!$I265="","",'PASTE DATA HERE'!F265)</f>
        <v/>
      </c>
      <c r="C769" s="30" t="str">
        <f>IF('PASTE DATA HERE'!$I265="","",'PASTE DATA HERE'!G265)</f>
        <v/>
      </c>
      <c r="D769" s="30" t="str">
        <f>IF('PASTE DATA HERE'!$I265="","",'PASTE DATA HERE'!H265)</f>
        <v/>
      </c>
      <c r="E769" s="30" t="str">
        <f>IF('PASTE DATA HERE'!$I265="","",'PASTE DATA HERE'!I265)</f>
        <v/>
      </c>
      <c r="F769" s="30"/>
      <c r="G769" s="30"/>
      <c r="H769" s="30">
        <v>263</v>
      </c>
      <c r="I769" s="30" t="str">
        <f t="shared" si="199"/>
        <v>ZZZZZZZZZ</v>
      </c>
      <c r="J769">
        <f t="shared" si="197"/>
        <v>35000000000000</v>
      </c>
      <c r="K769">
        <f t="shared" si="204"/>
        <v>350000000000</v>
      </c>
      <c r="L769">
        <f t="shared" si="205"/>
        <v>3500000000</v>
      </c>
      <c r="M769">
        <f t="shared" si="206"/>
        <v>35000000</v>
      </c>
      <c r="N769">
        <f t="shared" si="207"/>
        <v>350000</v>
      </c>
      <c r="O769">
        <f t="shared" si="208"/>
        <v>3500</v>
      </c>
      <c r="P769">
        <f t="shared" si="209"/>
        <v>35</v>
      </c>
      <c r="Q769" s="33">
        <f t="shared" si="200"/>
        <v>135353535353535</v>
      </c>
      <c r="R769" s="30" t="str">
        <f t="shared" si="210"/>
        <v/>
      </c>
      <c r="S769" s="30" t="str">
        <f t="shared" si="201"/>
        <v/>
      </c>
      <c r="T769" s="30" t="str">
        <f t="shared" si="202"/>
        <v/>
      </c>
      <c r="U769" s="30" t="str">
        <f t="shared" si="203"/>
        <v/>
      </c>
      <c r="V769" s="30"/>
      <c r="W769" s="8">
        <v>563</v>
      </c>
      <c r="AE769" s="33"/>
    </row>
    <row r="770" spans="1:31" s="8" customFormat="1" x14ac:dyDescent="0.25">
      <c r="A770" s="30">
        <f t="shared" si="198"/>
        <v>0</v>
      </c>
      <c r="B770" s="30" t="str">
        <f>IF('PASTE DATA HERE'!$I266="","",'PASTE DATA HERE'!F266)</f>
        <v/>
      </c>
      <c r="C770" s="30" t="str">
        <f>IF('PASTE DATA HERE'!$I266="","",'PASTE DATA HERE'!G266)</f>
        <v/>
      </c>
      <c r="D770" s="30" t="str">
        <f>IF('PASTE DATA HERE'!$I266="","",'PASTE DATA HERE'!H266)</f>
        <v/>
      </c>
      <c r="E770" s="30" t="str">
        <f>IF('PASTE DATA HERE'!$I266="","",'PASTE DATA HERE'!I266)</f>
        <v/>
      </c>
      <c r="F770" s="30"/>
      <c r="G770" s="30"/>
      <c r="H770" s="30">
        <v>264</v>
      </c>
      <c r="I770" s="30" t="str">
        <f t="shared" si="199"/>
        <v>ZZZZZZZZZ</v>
      </c>
      <c r="J770">
        <f t="shared" si="197"/>
        <v>35000000000000</v>
      </c>
      <c r="K770">
        <f t="shared" si="204"/>
        <v>350000000000</v>
      </c>
      <c r="L770">
        <f t="shared" si="205"/>
        <v>3500000000</v>
      </c>
      <c r="M770">
        <f t="shared" si="206"/>
        <v>35000000</v>
      </c>
      <c r="N770">
        <f t="shared" si="207"/>
        <v>350000</v>
      </c>
      <c r="O770">
        <f t="shared" si="208"/>
        <v>3500</v>
      </c>
      <c r="P770">
        <f t="shared" si="209"/>
        <v>35</v>
      </c>
      <c r="Q770" s="33">
        <f t="shared" si="200"/>
        <v>135353535353535</v>
      </c>
      <c r="R770" s="30" t="str">
        <f t="shared" si="210"/>
        <v/>
      </c>
      <c r="S770" s="30" t="str">
        <f t="shared" si="201"/>
        <v/>
      </c>
      <c r="T770" s="30" t="str">
        <f t="shared" si="202"/>
        <v/>
      </c>
      <c r="U770" s="30" t="str">
        <f t="shared" si="203"/>
        <v/>
      </c>
      <c r="V770" s="30"/>
      <c r="W770" s="8">
        <v>564</v>
      </c>
      <c r="AE770" s="33"/>
    </row>
    <row r="771" spans="1:31" s="8" customFormat="1" x14ac:dyDescent="0.25">
      <c r="A771" s="30">
        <f t="shared" si="198"/>
        <v>0</v>
      </c>
      <c r="B771" s="30" t="str">
        <f>IF('PASTE DATA HERE'!$I267="","",'PASTE DATA HERE'!F267)</f>
        <v/>
      </c>
      <c r="C771" s="30" t="str">
        <f>IF('PASTE DATA HERE'!$I267="","",'PASTE DATA HERE'!G267)</f>
        <v/>
      </c>
      <c r="D771" s="30" t="str">
        <f>IF('PASTE DATA HERE'!$I267="","",'PASTE DATA HERE'!H267)</f>
        <v/>
      </c>
      <c r="E771" s="30" t="str">
        <f>IF('PASTE DATA HERE'!$I267="","",'PASTE DATA HERE'!I267)</f>
        <v/>
      </c>
      <c r="F771" s="30"/>
      <c r="G771" s="30"/>
      <c r="H771" s="30">
        <v>265</v>
      </c>
      <c r="I771" s="30" t="str">
        <f t="shared" si="199"/>
        <v>ZZZZZZZZZ</v>
      </c>
      <c r="J771">
        <f t="shared" si="197"/>
        <v>35000000000000</v>
      </c>
      <c r="K771">
        <f t="shared" si="204"/>
        <v>350000000000</v>
      </c>
      <c r="L771">
        <f t="shared" si="205"/>
        <v>3500000000</v>
      </c>
      <c r="M771">
        <f t="shared" si="206"/>
        <v>35000000</v>
      </c>
      <c r="N771">
        <f t="shared" si="207"/>
        <v>350000</v>
      </c>
      <c r="O771">
        <f t="shared" si="208"/>
        <v>3500</v>
      </c>
      <c r="P771">
        <f t="shared" si="209"/>
        <v>35</v>
      </c>
      <c r="Q771" s="33">
        <f t="shared" si="200"/>
        <v>135353535353535</v>
      </c>
      <c r="R771" s="30" t="str">
        <f t="shared" si="210"/>
        <v/>
      </c>
      <c r="S771" s="30" t="str">
        <f t="shared" si="201"/>
        <v/>
      </c>
      <c r="T771" s="30" t="str">
        <f t="shared" si="202"/>
        <v/>
      </c>
      <c r="U771" s="30" t="str">
        <f t="shared" si="203"/>
        <v/>
      </c>
      <c r="V771" s="30"/>
      <c r="W771" s="8">
        <v>565</v>
      </c>
      <c r="AE771" s="33"/>
    </row>
    <row r="772" spans="1:31" s="8" customFormat="1" x14ac:dyDescent="0.25">
      <c r="A772" s="30">
        <f t="shared" si="198"/>
        <v>0</v>
      </c>
      <c r="B772" s="30" t="str">
        <f>IF('PASTE DATA HERE'!$I268="","",'PASTE DATA HERE'!F268)</f>
        <v/>
      </c>
      <c r="C772" s="30" t="str">
        <f>IF('PASTE DATA HERE'!$I268="","",'PASTE DATA HERE'!G268)</f>
        <v/>
      </c>
      <c r="D772" s="30" t="str">
        <f>IF('PASTE DATA HERE'!$I268="","",'PASTE DATA HERE'!H268)</f>
        <v/>
      </c>
      <c r="E772" s="30" t="str">
        <f>IF('PASTE DATA HERE'!$I268="","",'PASTE DATA HERE'!I268)</f>
        <v/>
      </c>
      <c r="F772" s="30"/>
      <c r="G772" s="30"/>
      <c r="H772" s="30">
        <v>266</v>
      </c>
      <c r="I772" s="30" t="str">
        <f t="shared" si="199"/>
        <v>ZZZZZZZZZ</v>
      </c>
      <c r="J772">
        <f t="shared" si="197"/>
        <v>35000000000000</v>
      </c>
      <c r="K772">
        <f t="shared" si="204"/>
        <v>350000000000</v>
      </c>
      <c r="L772">
        <f t="shared" si="205"/>
        <v>3500000000</v>
      </c>
      <c r="M772">
        <f t="shared" si="206"/>
        <v>35000000</v>
      </c>
      <c r="N772">
        <f t="shared" si="207"/>
        <v>350000</v>
      </c>
      <c r="O772">
        <f t="shared" si="208"/>
        <v>3500</v>
      </c>
      <c r="P772">
        <f t="shared" si="209"/>
        <v>35</v>
      </c>
      <c r="Q772" s="33">
        <f t="shared" si="200"/>
        <v>135353535353535</v>
      </c>
      <c r="R772" s="30" t="str">
        <f t="shared" si="210"/>
        <v/>
      </c>
      <c r="S772" s="30" t="str">
        <f t="shared" si="201"/>
        <v/>
      </c>
      <c r="T772" s="30" t="str">
        <f t="shared" si="202"/>
        <v/>
      </c>
      <c r="U772" s="30" t="str">
        <f t="shared" si="203"/>
        <v/>
      </c>
      <c r="V772" s="30"/>
      <c r="W772" s="8">
        <v>566</v>
      </c>
      <c r="AE772" s="33"/>
    </row>
    <row r="773" spans="1:31" s="8" customFormat="1" x14ac:dyDescent="0.25">
      <c r="A773" s="30">
        <f t="shared" si="198"/>
        <v>0</v>
      </c>
      <c r="B773" s="30" t="str">
        <f>IF('PASTE DATA HERE'!$I269="","",'PASTE DATA HERE'!F269)</f>
        <v/>
      </c>
      <c r="C773" s="30" t="str">
        <f>IF('PASTE DATA HERE'!$I269="","",'PASTE DATA HERE'!G269)</f>
        <v/>
      </c>
      <c r="D773" s="30" t="str">
        <f>IF('PASTE DATA HERE'!$I269="","",'PASTE DATA HERE'!H269)</f>
        <v/>
      </c>
      <c r="E773" s="30" t="str">
        <f>IF('PASTE DATA HERE'!$I269="","",'PASTE DATA HERE'!I269)</f>
        <v/>
      </c>
      <c r="F773" s="30"/>
      <c r="G773" s="30"/>
      <c r="H773" s="30">
        <v>267</v>
      </c>
      <c r="I773" s="30" t="str">
        <f t="shared" si="199"/>
        <v>ZZZZZZZZZ</v>
      </c>
      <c r="J773">
        <f t="shared" si="197"/>
        <v>35000000000000</v>
      </c>
      <c r="K773">
        <f t="shared" si="204"/>
        <v>350000000000</v>
      </c>
      <c r="L773">
        <f t="shared" si="205"/>
        <v>3500000000</v>
      </c>
      <c r="M773">
        <f t="shared" si="206"/>
        <v>35000000</v>
      </c>
      <c r="N773">
        <f t="shared" si="207"/>
        <v>350000</v>
      </c>
      <c r="O773">
        <f t="shared" si="208"/>
        <v>3500</v>
      </c>
      <c r="P773">
        <f t="shared" si="209"/>
        <v>35</v>
      </c>
      <c r="Q773" s="33">
        <f t="shared" si="200"/>
        <v>135353535353535</v>
      </c>
      <c r="R773" s="30" t="str">
        <f t="shared" si="210"/>
        <v/>
      </c>
      <c r="S773" s="30" t="str">
        <f t="shared" si="201"/>
        <v/>
      </c>
      <c r="T773" s="30" t="str">
        <f t="shared" si="202"/>
        <v/>
      </c>
      <c r="U773" s="30" t="str">
        <f t="shared" si="203"/>
        <v/>
      </c>
      <c r="V773" s="30"/>
      <c r="W773" s="8">
        <v>567</v>
      </c>
      <c r="AE773" s="33"/>
    </row>
    <row r="774" spans="1:31" s="8" customFormat="1" x14ac:dyDescent="0.25">
      <c r="A774" s="30">
        <f t="shared" si="198"/>
        <v>0</v>
      </c>
      <c r="B774" s="30" t="str">
        <f>IF('PASTE DATA HERE'!$I270="","",'PASTE DATA HERE'!F270)</f>
        <v/>
      </c>
      <c r="C774" s="30" t="str">
        <f>IF('PASTE DATA HERE'!$I270="","",'PASTE DATA HERE'!G270)</f>
        <v/>
      </c>
      <c r="D774" s="30" t="str">
        <f>IF('PASTE DATA HERE'!$I270="","",'PASTE DATA HERE'!H270)</f>
        <v/>
      </c>
      <c r="E774" s="30" t="str">
        <f>IF('PASTE DATA HERE'!$I270="","",'PASTE DATA HERE'!I270)</f>
        <v/>
      </c>
      <c r="F774" s="30"/>
      <c r="G774" s="30"/>
      <c r="H774" s="30">
        <v>268</v>
      </c>
      <c r="I774" s="30" t="str">
        <f t="shared" si="199"/>
        <v>ZZZZZZZZZ</v>
      </c>
      <c r="J774">
        <f t="shared" si="197"/>
        <v>35000000000000</v>
      </c>
      <c r="K774">
        <f t="shared" si="204"/>
        <v>350000000000</v>
      </c>
      <c r="L774">
        <f t="shared" si="205"/>
        <v>3500000000</v>
      </c>
      <c r="M774">
        <f t="shared" si="206"/>
        <v>35000000</v>
      </c>
      <c r="N774">
        <f t="shared" si="207"/>
        <v>350000</v>
      </c>
      <c r="O774">
        <f t="shared" si="208"/>
        <v>3500</v>
      </c>
      <c r="P774">
        <f t="shared" si="209"/>
        <v>35</v>
      </c>
      <c r="Q774" s="33">
        <f t="shared" si="200"/>
        <v>135353535353535</v>
      </c>
      <c r="R774" s="30" t="str">
        <f t="shared" si="210"/>
        <v/>
      </c>
      <c r="S774" s="30" t="str">
        <f t="shared" si="201"/>
        <v/>
      </c>
      <c r="T774" s="30" t="str">
        <f t="shared" si="202"/>
        <v/>
      </c>
      <c r="U774" s="30" t="str">
        <f t="shared" si="203"/>
        <v/>
      </c>
      <c r="V774" s="30"/>
      <c r="W774" s="8">
        <v>568</v>
      </c>
      <c r="AE774" s="33"/>
    </row>
    <row r="775" spans="1:31" s="8" customFormat="1" x14ac:dyDescent="0.25">
      <c r="A775" s="30">
        <f t="shared" si="198"/>
        <v>0</v>
      </c>
      <c r="B775" s="30" t="str">
        <f>IF('PASTE DATA HERE'!$I271="","",'PASTE DATA HERE'!F271)</f>
        <v/>
      </c>
      <c r="C775" s="30" t="str">
        <f>IF('PASTE DATA HERE'!$I271="","",'PASTE DATA HERE'!G271)</f>
        <v/>
      </c>
      <c r="D775" s="30" t="str">
        <f>IF('PASTE DATA HERE'!$I271="","",'PASTE DATA HERE'!H271)</f>
        <v/>
      </c>
      <c r="E775" s="30" t="str">
        <f>IF('PASTE DATA HERE'!$I271="","",'PASTE DATA HERE'!I271)</f>
        <v/>
      </c>
      <c r="F775" s="30"/>
      <c r="G775" s="30"/>
      <c r="H775" s="30">
        <v>269</v>
      </c>
      <c r="I775" s="30" t="str">
        <f t="shared" si="199"/>
        <v>ZZZZZZZZZ</v>
      </c>
      <c r="J775">
        <f t="shared" si="197"/>
        <v>35000000000000</v>
      </c>
      <c r="K775">
        <f t="shared" si="204"/>
        <v>350000000000</v>
      </c>
      <c r="L775">
        <f t="shared" si="205"/>
        <v>3500000000</v>
      </c>
      <c r="M775">
        <f t="shared" si="206"/>
        <v>35000000</v>
      </c>
      <c r="N775">
        <f t="shared" si="207"/>
        <v>350000</v>
      </c>
      <c r="O775">
        <f t="shared" si="208"/>
        <v>3500</v>
      </c>
      <c r="P775">
        <f t="shared" si="209"/>
        <v>35</v>
      </c>
      <c r="Q775" s="33">
        <f t="shared" si="200"/>
        <v>135353535353535</v>
      </c>
      <c r="R775" s="30" t="str">
        <f t="shared" si="210"/>
        <v/>
      </c>
      <c r="S775" s="30" t="str">
        <f t="shared" si="201"/>
        <v/>
      </c>
      <c r="T775" s="30" t="str">
        <f t="shared" si="202"/>
        <v/>
      </c>
      <c r="U775" s="30" t="str">
        <f t="shared" si="203"/>
        <v/>
      </c>
      <c r="V775" s="30"/>
      <c r="W775" s="8">
        <v>569</v>
      </c>
      <c r="AE775" s="33"/>
    </row>
    <row r="776" spans="1:31" s="8" customFormat="1" x14ac:dyDescent="0.25">
      <c r="A776" s="30">
        <f t="shared" si="198"/>
        <v>0</v>
      </c>
      <c r="B776" s="30" t="str">
        <f>IF('PASTE DATA HERE'!$I272="","",'PASTE DATA HERE'!F272)</f>
        <v/>
      </c>
      <c r="C776" s="30" t="str">
        <f>IF('PASTE DATA HERE'!$I272="","",'PASTE DATA HERE'!G272)</f>
        <v/>
      </c>
      <c r="D776" s="30" t="str">
        <f>IF('PASTE DATA HERE'!$I272="","",'PASTE DATA HERE'!H272)</f>
        <v/>
      </c>
      <c r="E776" s="30" t="str">
        <f>IF('PASTE DATA HERE'!$I272="","",'PASTE DATA HERE'!I272)</f>
        <v/>
      </c>
      <c r="F776" s="30"/>
      <c r="G776" s="30"/>
      <c r="H776" s="30">
        <v>270</v>
      </c>
      <c r="I776" s="30" t="str">
        <f t="shared" si="199"/>
        <v>ZZZZZZZZZ</v>
      </c>
      <c r="J776">
        <f t="shared" si="197"/>
        <v>35000000000000</v>
      </c>
      <c r="K776">
        <f t="shared" si="204"/>
        <v>350000000000</v>
      </c>
      <c r="L776">
        <f t="shared" si="205"/>
        <v>3500000000</v>
      </c>
      <c r="M776">
        <f t="shared" si="206"/>
        <v>35000000</v>
      </c>
      <c r="N776">
        <f t="shared" si="207"/>
        <v>350000</v>
      </c>
      <c r="O776">
        <f t="shared" si="208"/>
        <v>3500</v>
      </c>
      <c r="P776">
        <f t="shared" si="209"/>
        <v>35</v>
      </c>
      <c r="Q776" s="33">
        <f t="shared" si="200"/>
        <v>135353535353535</v>
      </c>
      <c r="R776" s="30" t="str">
        <f t="shared" si="210"/>
        <v/>
      </c>
      <c r="S776" s="30" t="str">
        <f t="shared" si="201"/>
        <v/>
      </c>
      <c r="T776" s="30" t="str">
        <f t="shared" si="202"/>
        <v/>
      </c>
      <c r="U776" s="30" t="str">
        <f t="shared" si="203"/>
        <v/>
      </c>
      <c r="V776" s="30"/>
      <c r="W776" s="8">
        <v>570</v>
      </c>
      <c r="AE776" s="33"/>
    </row>
    <row r="777" spans="1:31" s="8" customFormat="1" x14ac:dyDescent="0.25">
      <c r="A777" s="30">
        <f t="shared" si="198"/>
        <v>0</v>
      </c>
      <c r="B777" s="30" t="str">
        <f>IF('PASTE DATA HERE'!$I273="","",'PASTE DATA HERE'!F273)</f>
        <v/>
      </c>
      <c r="C777" s="30" t="str">
        <f>IF('PASTE DATA HERE'!$I273="","",'PASTE DATA HERE'!G273)</f>
        <v/>
      </c>
      <c r="D777" s="30" t="str">
        <f>IF('PASTE DATA HERE'!$I273="","",'PASTE DATA HERE'!H273)</f>
        <v/>
      </c>
      <c r="E777" s="30" t="str">
        <f>IF('PASTE DATA HERE'!$I273="","",'PASTE DATA HERE'!I273)</f>
        <v/>
      </c>
      <c r="F777" s="30"/>
      <c r="G777" s="30"/>
      <c r="H777" s="30">
        <v>271</v>
      </c>
      <c r="I777" s="30" t="str">
        <f t="shared" si="199"/>
        <v>ZZZZZZZZZ</v>
      </c>
      <c r="J777">
        <f t="shared" si="197"/>
        <v>35000000000000</v>
      </c>
      <c r="K777">
        <f t="shared" si="204"/>
        <v>350000000000</v>
      </c>
      <c r="L777">
        <f t="shared" si="205"/>
        <v>3500000000</v>
      </c>
      <c r="M777">
        <f t="shared" si="206"/>
        <v>35000000</v>
      </c>
      <c r="N777">
        <f t="shared" si="207"/>
        <v>350000</v>
      </c>
      <c r="O777">
        <f t="shared" si="208"/>
        <v>3500</v>
      </c>
      <c r="P777">
        <f t="shared" si="209"/>
        <v>35</v>
      </c>
      <c r="Q777" s="33">
        <f t="shared" si="200"/>
        <v>135353535353535</v>
      </c>
      <c r="R777" s="30" t="str">
        <f t="shared" si="210"/>
        <v/>
      </c>
      <c r="S777" s="30" t="str">
        <f t="shared" si="201"/>
        <v/>
      </c>
      <c r="T777" s="30" t="str">
        <f t="shared" si="202"/>
        <v/>
      </c>
      <c r="U777" s="30" t="str">
        <f t="shared" si="203"/>
        <v/>
      </c>
      <c r="V777" s="30"/>
      <c r="W777" s="8">
        <v>571</v>
      </c>
      <c r="AE777" s="33"/>
    </row>
    <row r="778" spans="1:31" s="8" customFormat="1" x14ac:dyDescent="0.25">
      <c r="A778" s="30">
        <f t="shared" si="198"/>
        <v>0</v>
      </c>
      <c r="B778" s="30" t="str">
        <f>IF('PASTE DATA HERE'!$I274="","",'PASTE DATA HERE'!F274)</f>
        <v/>
      </c>
      <c r="C778" s="30" t="str">
        <f>IF('PASTE DATA HERE'!$I274="","",'PASTE DATA HERE'!G274)</f>
        <v/>
      </c>
      <c r="D778" s="30" t="str">
        <f>IF('PASTE DATA HERE'!$I274="","",'PASTE DATA HERE'!H274)</f>
        <v/>
      </c>
      <c r="E778" s="30" t="str">
        <f>IF('PASTE DATA HERE'!$I274="","",'PASTE DATA HERE'!I274)</f>
        <v/>
      </c>
      <c r="F778" s="30"/>
      <c r="G778" s="30"/>
      <c r="H778" s="30">
        <v>272</v>
      </c>
      <c r="I778" s="30" t="str">
        <f t="shared" si="199"/>
        <v>ZZZZZZZZZ</v>
      </c>
      <c r="J778">
        <f t="shared" si="197"/>
        <v>35000000000000</v>
      </c>
      <c r="K778">
        <f t="shared" si="204"/>
        <v>350000000000</v>
      </c>
      <c r="L778">
        <f t="shared" si="205"/>
        <v>3500000000</v>
      </c>
      <c r="M778">
        <f t="shared" si="206"/>
        <v>35000000</v>
      </c>
      <c r="N778">
        <f t="shared" si="207"/>
        <v>350000</v>
      </c>
      <c r="O778">
        <f t="shared" si="208"/>
        <v>3500</v>
      </c>
      <c r="P778">
        <f t="shared" si="209"/>
        <v>35</v>
      </c>
      <c r="Q778" s="33">
        <f t="shared" si="200"/>
        <v>135353535353535</v>
      </c>
      <c r="R778" s="30" t="str">
        <f t="shared" si="210"/>
        <v/>
      </c>
      <c r="S778" s="30" t="str">
        <f t="shared" si="201"/>
        <v/>
      </c>
      <c r="T778" s="30" t="str">
        <f t="shared" si="202"/>
        <v/>
      </c>
      <c r="U778" s="30" t="str">
        <f t="shared" si="203"/>
        <v/>
      </c>
      <c r="V778" s="30"/>
      <c r="W778" s="8">
        <v>572</v>
      </c>
      <c r="AE778" s="33"/>
    </row>
    <row r="779" spans="1:31" s="8" customFormat="1" x14ac:dyDescent="0.25">
      <c r="A779" s="30">
        <f t="shared" si="198"/>
        <v>0</v>
      </c>
      <c r="B779" s="30" t="str">
        <f>IF('PASTE DATA HERE'!$I275="","",'PASTE DATA HERE'!F275)</f>
        <v/>
      </c>
      <c r="C779" s="30" t="str">
        <f>IF('PASTE DATA HERE'!$I275="","",'PASTE DATA HERE'!G275)</f>
        <v/>
      </c>
      <c r="D779" s="30" t="str">
        <f>IF('PASTE DATA HERE'!$I275="","",'PASTE DATA HERE'!H275)</f>
        <v/>
      </c>
      <c r="E779" s="30" t="str">
        <f>IF('PASTE DATA HERE'!$I275="","",'PASTE DATA HERE'!I275)</f>
        <v/>
      </c>
      <c r="F779" s="30"/>
      <c r="G779" s="30"/>
      <c r="H779" s="30">
        <v>273</v>
      </c>
      <c r="I779" s="30" t="str">
        <f t="shared" si="199"/>
        <v>ZZZZZZZZZ</v>
      </c>
      <c r="J779">
        <f t="shared" si="197"/>
        <v>35000000000000</v>
      </c>
      <c r="K779">
        <f t="shared" si="204"/>
        <v>350000000000</v>
      </c>
      <c r="L779">
        <f t="shared" si="205"/>
        <v>3500000000</v>
      </c>
      <c r="M779">
        <f t="shared" si="206"/>
        <v>35000000</v>
      </c>
      <c r="N779">
        <f t="shared" si="207"/>
        <v>350000</v>
      </c>
      <c r="O779">
        <f t="shared" si="208"/>
        <v>3500</v>
      </c>
      <c r="P779">
        <f t="shared" si="209"/>
        <v>35</v>
      </c>
      <c r="Q779" s="33">
        <f t="shared" si="200"/>
        <v>135353535353535</v>
      </c>
      <c r="R779" s="30" t="str">
        <f t="shared" si="210"/>
        <v/>
      </c>
      <c r="S779" s="30" t="str">
        <f t="shared" si="201"/>
        <v/>
      </c>
      <c r="T779" s="30" t="str">
        <f t="shared" si="202"/>
        <v/>
      </c>
      <c r="U779" s="30" t="str">
        <f t="shared" si="203"/>
        <v/>
      </c>
      <c r="V779" s="30"/>
      <c r="W779" s="8">
        <v>573</v>
      </c>
      <c r="AE779" s="33"/>
    </row>
    <row r="780" spans="1:31" s="8" customFormat="1" x14ac:dyDescent="0.25">
      <c r="A780" s="30">
        <f t="shared" si="198"/>
        <v>0</v>
      </c>
      <c r="B780" s="30" t="str">
        <f>IF('PASTE DATA HERE'!$I276="","",'PASTE DATA HERE'!F276)</f>
        <v/>
      </c>
      <c r="C780" s="30" t="str">
        <f>IF('PASTE DATA HERE'!$I276="","",'PASTE DATA HERE'!G276)</f>
        <v/>
      </c>
      <c r="D780" s="30" t="str">
        <f>IF('PASTE DATA HERE'!$I276="","",'PASTE DATA HERE'!H276)</f>
        <v/>
      </c>
      <c r="E780" s="30" t="str">
        <f>IF('PASTE DATA HERE'!$I276="","",'PASTE DATA HERE'!I276)</f>
        <v/>
      </c>
      <c r="F780" s="30"/>
      <c r="G780" s="30"/>
      <c r="H780" s="30">
        <v>274</v>
      </c>
      <c r="I780" s="30" t="str">
        <f t="shared" si="199"/>
        <v>ZZZZZZZZZ</v>
      </c>
      <c r="J780">
        <f t="shared" si="197"/>
        <v>35000000000000</v>
      </c>
      <c r="K780">
        <f t="shared" si="204"/>
        <v>350000000000</v>
      </c>
      <c r="L780">
        <f t="shared" si="205"/>
        <v>3500000000</v>
      </c>
      <c r="M780">
        <f t="shared" si="206"/>
        <v>35000000</v>
      </c>
      <c r="N780">
        <f t="shared" si="207"/>
        <v>350000</v>
      </c>
      <c r="O780">
        <f t="shared" si="208"/>
        <v>3500</v>
      </c>
      <c r="P780">
        <f t="shared" si="209"/>
        <v>35</v>
      </c>
      <c r="Q780" s="33">
        <f t="shared" si="200"/>
        <v>135353535353535</v>
      </c>
      <c r="R780" s="30" t="str">
        <f t="shared" si="210"/>
        <v/>
      </c>
      <c r="S780" s="30" t="str">
        <f t="shared" si="201"/>
        <v/>
      </c>
      <c r="T780" s="30" t="str">
        <f t="shared" si="202"/>
        <v/>
      </c>
      <c r="U780" s="30" t="str">
        <f t="shared" si="203"/>
        <v/>
      </c>
      <c r="V780" s="30"/>
      <c r="W780" s="8">
        <v>574</v>
      </c>
      <c r="AE780" s="33"/>
    </row>
    <row r="781" spans="1:31" s="8" customFormat="1" x14ac:dyDescent="0.25">
      <c r="A781" s="30">
        <f t="shared" si="198"/>
        <v>0</v>
      </c>
      <c r="B781" s="30" t="str">
        <f>IF('PASTE DATA HERE'!$I277="","",'PASTE DATA HERE'!F277)</f>
        <v/>
      </c>
      <c r="C781" s="30" t="str">
        <f>IF('PASTE DATA HERE'!$I277="","",'PASTE DATA HERE'!G277)</f>
        <v/>
      </c>
      <c r="D781" s="30" t="str">
        <f>IF('PASTE DATA HERE'!$I277="","",'PASTE DATA HERE'!H277)</f>
        <v/>
      </c>
      <c r="E781" s="30" t="str">
        <f>IF('PASTE DATA HERE'!$I277="","",'PASTE DATA HERE'!I277)</f>
        <v/>
      </c>
      <c r="F781" s="30"/>
      <c r="G781" s="30"/>
      <c r="H781" s="30">
        <v>275</v>
      </c>
      <c r="I781" s="30" t="str">
        <f t="shared" si="199"/>
        <v>ZZZZZZZZZ</v>
      </c>
      <c r="J781">
        <f t="shared" si="197"/>
        <v>35000000000000</v>
      </c>
      <c r="K781">
        <f t="shared" si="204"/>
        <v>350000000000</v>
      </c>
      <c r="L781">
        <f t="shared" si="205"/>
        <v>3500000000</v>
      </c>
      <c r="M781">
        <f t="shared" si="206"/>
        <v>35000000</v>
      </c>
      <c r="N781">
        <f t="shared" si="207"/>
        <v>350000</v>
      </c>
      <c r="O781">
        <f t="shared" si="208"/>
        <v>3500</v>
      </c>
      <c r="P781">
        <f t="shared" si="209"/>
        <v>35</v>
      </c>
      <c r="Q781" s="33">
        <f t="shared" si="200"/>
        <v>135353535353535</v>
      </c>
      <c r="R781" s="30" t="str">
        <f t="shared" si="210"/>
        <v/>
      </c>
      <c r="S781" s="30" t="str">
        <f t="shared" si="201"/>
        <v/>
      </c>
      <c r="T781" s="30" t="str">
        <f t="shared" si="202"/>
        <v/>
      </c>
      <c r="U781" s="30" t="str">
        <f t="shared" si="203"/>
        <v/>
      </c>
      <c r="V781" s="30"/>
      <c r="W781" s="8">
        <v>575</v>
      </c>
      <c r="AE781" s="33"/>
    </row>
    <row r="782" spans="1:31" s="8" customFormat="1" x14ac:dyDescent="0.25">
      <c r="A782" s="30">
        <f t="shared" si="198"/>
        <v>0</v>
      </c>
      <c r="B782" s="30" t="str">
        <f>IF('PASTE DATA HERE'!$I278="","",'PASTE DATA HERE'!F278)</f>
        <v/>
      </c>
      <c r="C782" s="30" t="str">
        <f>IF('PASTE DATA HERE'!$I278="","",'PASTE DATA HERE'!G278)</f>
        <v/>
      </c>
      <c r="D782" s="30" t="str">
        <f>IF('PASTE DATA HERE'!$I278="","",'PASTE DATA HERE'!H278)</f>
        <v/>
      </c>
      <c r="E782" s="30" t="str">
        <f>IF('PASTE DATA HERE'!$I278="","",'PASTE DATA HERE'!I278)</f>
        <v/>
      </c>
      <c r="F782" s="30"/>
      <c r="G782" s="30"/>
      <c r="H782" s="30">
        <v>276</v>
      </c>
      <c r="I782" s="30" t="str">
        <f t="shared" si="199"/>
        <v>ZZZZZZZZZ</v>
      </c>
      <c r="J782">
        <f t="shared" si="197"/>
        <v>35000000000000</v>
      </c>
      <c r="K782">
        <f t="shared" si="204"/>
        <v>350000000000</v>
      </c>
      <c r="L782">
        <f t="shared" si="205"/>
        <v>3500000000</v>
      </c>
      <c r="M782">
        <f t="shared" si="206"/>
        <v>35000000</v>
      </c>
      <c r="N782">
        <f t="shared" si="207"/>
        <v>350000</v>
      </c>
      <c r="O782">
        <f t="shared" si="208"/>
        <v>3500</v>
      </c>
      <c r="P782">
        <f t="shared" si="209"/>
        <v>35</v>
      </c>
      <c r="Q782" s="33">
        <f t="shared" si="200"/>
        <v>135353535353535</v>
      </c>
      <c r="R782" s="30" t="str">
        <f t="shared" si="210"/>
        <v/>
      </c>
      <c r="S782" s="30" t="str">
        <f t="shared" si="201"/>
        <v/>
      </c>
      <c r="T782" s="30" t="str">
        <f t="shared" si="202"/>
        <v/>
      </c>
      <c r="U782" s="30" t="str">
        <f t="shared" si="203"/>
        <v/>
      </c>
      <c r="V782" s="30"/>
      <c r="W782" s="8">
        <v>576</v>
      </c>
      <c r="AE782" s="33"/>
    </row>
    <row r="783" spans="1:31" s="8" customFormat="1" x14ac:dyDescent="0.25">
      <c r="A783" s="30">
        <f t="shared" si="198"/>
        <v>0</v>
      </c>
      <c r="B783" s="30" t="str">
        <f>IF('PASTE DATA HERE'!$I279="","",'PASTE DATA HERE'!F279)</f>
        <v/>
      </c>
      <c r="C783" s="30" t="str">
        <f>IF('PASTE DATA HERE'!$I279="","",'PASTE DATA HERE'!G279)</f>
        <v/>
      </c>
      <c r="D783" s="30" t="str">
        <f>IF('PASTE DATA HERE'!$I279="","",'PASTE DATA HERE'!H279)</f>
        <v/>
      </c>
      <c r="E783" s="30" t="str">
        <f>IF('PASTE DATA HERE'!$I279="","",'PASTE DATA HERE'!I279)</f>
        <v/>
      </c>
      <c r="F783" s="30"/>
      <c r="G783" s="30"/>
      <c r="H783" s="30">
        <v>277</v>
      </c>
      <c r="I783" s="30" t="str">
        <f t="shared" si="199"/>
        <v>ZZZZZZZZZ</v>
      </c>
      <c r="J783">
        <f t="shared" si="197"/>
        <v>35000000000000</v>
      </c>
      <c r="K783">
        <f t="shared" si="204"/>
        <v>350000000000</v>
      </c>
      <c r="L783">
        <f t="shared" si="205"/>
        <v>3500000000</v>
      </c>
      <c r="M783">
        <f t="shared" si="206"/>
        <v>35000000</v>
      </c>
      <c r="N783">
        <f t="shared" si="207"/>
        <v>350000</v>
      </c>
      <c r="O783">
        <f t="shared" si="208"/>
        <v>3500</v>
      </c>
      <c r="P783">
        <f t="shared" si="209"/>
        <v>35</v>
      </c>
      <c r="Q783" s="33">
        <f t="shared" si="200"/>
        <v>135353535353535</v>
      </c>
      <c r="R783" s="30" t="str">
        <f t="shared" si="210"/>
        <v/>
      </c>
      <c r="S783" s="30" t="str">
        <f t="shared" si="201"/>
        <v/>
      </c>
      <c r="T783" s="30" t="str">
        <f t="shared" si="202"/>
        <v/>
      </c>
      <c r="U783" s="30" t="str">
        <f t="shared" si="203"/>
        <v/>
      </c>
      <c r="V783" s="30"/>
      <c r="W783" s="8">
        <v>577</v>
      </c>
      <c r="AE783" s="33"/>
    </row>
    <row r="784" spans="1:31" s="8" customFormat="1" x14ac:dyDescent="0.25">
      <c r="A784" s="30">
        <f t="shared" si="198"/>
        <v>0</v>
      </c>
      <c r="B784" s="30" t="str">
        <f>IF('PASTE DATA HERE'!$I280="","",'PASTE DATA HERE'!F280)</f>
        <v/>
      </c>
      <c r="C784" s="30" t="str">
        <f>IF('PASTE DATA HERE'!$I280="","",'PASTE DATA HERE'!G280)</f>
        <v/>
      </c>
      <c r="D784" s="30" t="str">
        <f>IF('PASTE DATA HERE'!$I280="","",'PASTE DATA HERE'!H280)</f>
        <v/>
      </c>
      <c r="E784" s="30" t="str">
        <f>IF('PASTE DATA HERE'!$I280="","",'PASTE DATA HERE'!I280)</f>
        <v/>
      </c>
      <c r="F784" s="30"/>
      <c r="G784" s="30"/>
      <c r="H784" s="30">
        <v>278</v>
      </c>
      <c r="I784" s="30" t="str">
        <f t="shared" si="199"/>
        <v>ZZZZZZZZZ</v>
      </c>
      <c r="J784">
        <f t="shared" si="197"/>
        <v>35000000000000</v>
      </c>
      <c r="K784">
        <f t="shared" si="204"/>
        <v>350000000000</v>
      </c>
      <c r="L784">
        <f t="shared" si="205"/>
        <v>3500000000</v>
      </c>
      <c r="M784">
        <f t="shared" si="206"/>
        <v>35000000</v>
      </c>
      <c r="N784">
        <f t="shared" si="207"/>
        <v>350000</v>
      </c>
      <c r="O784">
        <f t="shared" si="208"/>
        <v>3500</v>
      </c>
      <c r="P784">
        <f t="shared" si="209"/>
        <v>35</v>
      </c>
      <c r="Q784" s="33">
        <f t="shared" si="200"/>
        <v>135353535353535</v>
      </c>
      <c r="R784" s="30" t="str">
        <f t="shared" si="210"/>
        <v/>
      </c>
      <c r="S784" s="30" t="str">
        <f t="shared" si="201"/>
        <v/>
      </c>
      <c r="T784" s="30" t="str">
        <f t="shared" si="202"/>
        <v/>
      </c>
      <c r="U784" s="30" t="str">
        <f t="shared" si="203"/>
        <v/>
      </c>
      <c r="V784" s="30"/>
      <c r="W784" s="8">
        <v>578</v>
      </c>
      <c r="AE784" s="33"/>
    </row>
    <row r="785" spans="1:31" s="8" customFormat="1" x14ac:dyDescent="0.25">
      <c r="A785" s="30">
        <f t="shared" si="198"/>
        <v>0</v>
      </c>
      <c r="B785" s="30" t="str">
        <f>IF('PASTE DATA HERE'!$I281="","",'PASTE DATA HERE'!F281)</f>
        <v/>
      </c>
      <c r="C785" s="30" t="str">
        <f>IF('PASTE DATA HERE'!$I281="","",'PASTE DATA HERE'!G281)</f>
        <v/>
      </c>
      <c r="D785" s="30" t="str">
        <f>IF('PASTE DATA HERE'!$I281="","",'PASTE DATA HERE'!H281)</f>
        <v/>
      </c>
      <c r="E785" s="30" t="str">
        <f>IF('PASTE DATA HERE'!$I281="","",'PASTE DATA HERE'!I281)</f>
        <v/>
      </c>
      <c r="F785" s="30"/>
      <c r="G785" s="30"/>
      <c r="H785" s="30">
        <v>279</v>
      </c>
      <c r="I785" s="30" t="str">
        <f t="shared" si="199"/>
        <v>ZZZZZZZZZ</v>
      </c>
      <c r="J785">
        <f t="shared" si="197"/>
        <v>35000000000000</v>
      </c>
      <c r="K785">
        <f t="shared" si="204"/>
        <v>350000000000</v>
      </c>
      <c r="L785">
        <f t="shared" si="205"/>
        <v>3500000000</v>
      </c>
      <c r="M785">
        <f t="shared" si="206"/>
        <v>35000000</v>
      </c>
      <c r="N785">
        <f t="shared" si="207"/>
        <v>350000</v>
      </c>
      <c r="O785">
        <f t="shared" si="208"/>
        <v>3500</v>
      </c>
      <c r="P785">
        <f t="shared" si="209"/>
        <v>35</v>
      </c>
      <c r="Q785" s="33">
        <f t="shared" si="200"/>
        <v>135353535353535</v>
      </c>
      <c r="R785" s="30" t="str">
        <f t="shared" si="210"/>
        <v/>
      </c>
      <c r="S785" s="30" t="str">
        <f t="shared" si="201"/>
        <v/>
      </c>
      <c r="T785" s="30" t="str">
        <f t="shared" si="202"/>
        <v/>
      </c>
      <c r="U785" s="30" t="str">
        <f t="shared" si="203"/>
        <v/>
      </c>
      <c r="V785" s="30"/>
      <c r="W785" s="8">
        <v>579</v>
      </c>
      <c r="AE785" s="33"/>
    </row>
    <row r="786" spans="1:31" s="8" customFormat="1" x14ac:dyDescent="0.25">
      <c r="A786" s="30">
        <f t="shared" si="198"/>
        <v>0</v>
      </c>
      <c r="B786" s="30" t="str">
        <f>IF('PASTE DATA HERE'!$I282="","",'PASTE DATA HERE'!F282)</f>
        <v/>
      </c>
      <c r="C786" s="30" t="str">
        <f>IF('PASTE DATA HERE'!$I282="","",'PASTE DATA HERE'!G282)</f>
        <v/>
      </c>
      <c r="D786" s="30" t="str">
        <f>IF('PASTE DATA HERE'!$I282="","",'PASTE DATA HERE'!H282)</f>
        <v/>
      </c>
      <c r="E786" s="30" t="str">
        <f>IF('PASTE DATA HERE'!$I282="","",'PASTE DATA HERE'!I282)</f>
        <v/>
      </c>
      <c r="F786" s="30"/>
      <c r="G786" s="30"/>
      <c r="H786" s="30">
        <v>280</v>
      </c>
      <c r="I786" s="30" t="str">
        <f t="shared" si="199"/>
        <v>ZZZZZZZZZ</v>
      </c>
      <c r="J786">
        <f t="shared" si="197"/>
        <v>35000000000000</v>
      </c>
      <c r="K786">
        <f t="shared" si="204"/>
        <v>350000000000</v>
      </c>
      <c r="L786">
        <f t="shared" si="205"/>
        <v>3500000000</v>
      </c>
      <c r="M786">
        <f t="shared" si="206"/>
        <v>35000000</v>
      </c>
      <c r="N786">
        <f t="shared" si="207"/>
        <v>350000</v>
      </c>
      <c r="O786">
        <f t="shared" si="208"/>
        <v>3500</v>
      </c>
      <c r="P786">
        <f t="shared" si="209"/>
        <v>35</v>
      </c>
      <c r="Q786" s="33">
        <f t="shared" si="200"/>
        <v>135353535353535</v>
      </c>
      <c r="R786" s="30" t="str">
        <f t="shared" si="210"/>
        <v/>
      </c>
      <c r="S786" s="30" t="str">
        <f t="shared" si="201"/>
        <v/>
      </c>
      <c r="T786" s="30" t="str">
        <f t="shared" si="202"/>
        <v/>
      </c>
      <c r="U786" s="30" t="str">
        <f t="shared" si="203"/>
        <v/>
      </c>
      <c r="V786" s="30"/>
      <c r="W786" s="8">
        <v>580</v>
      </c>
      <c r="AE786" s="33"/>
    </row>
    <row r="787" spans="1:31" s="8" customFormat="1" x14ac:dyDescent="0.25">
      <c r="A787" s="30">
        <f t="shared" si="198"/>
        <v>0</v>
      </c>
      <c r="B787" s="30" t="str">
        <f>IF('PASTE DATA HERE'!$I283="","",'PASTE DATA HERE'!F283)</f>
        <v/>
      </c>
      <c r="C787" s="30" t="str">
        <f>IF('PASTE DATA HERE'!$I283="","",'PASTE DATA HERE'!G283)</f>
        <v/>
      </c>
      <c r="D787" s="30" t="str">
        <f>IF('PASTE DATA HERE'!$I283="","",'PASTE DATA HERE'!H283)</f>
        <v/>
      </c>
      <c r="E787" s="30" t="str">
        <f>IF('PASTE DATA HERE'!$I283="","",'PASTE DATA HERE'!I283)</f>
        <v/>
      </c>
      <c r="F787" s="30"/>
      <c r="G787" s="30"/>
      <c r="H787" s="30">
        <v>281</v>
      </c>
      <c r="I787" s="30" t="str">
        <f t="shared" si="199"/>
        <v>ZZZZZZZZZ</v>
      </c>
      <c r="J787">
        <f t="shared" si="197"/>
        <v>35000000000000</v>
      </c>
      <c r="K787">
        <f t="shared" si="204"/>
        <v>350000000000</v>
      </c>
      <c r="L787">
        <f t="shared" si="205"/>
        <v>3500000000</v>
      </c>
      <c r="M787">
        <f t="shared" si="206"/>
        <v>35000000</v>
      </c>
      <c r="N787">
        <f t="shared" si="207"/>
        <v>350000</v>
      </c>
      <c r="O787">
        <f t="shared" si="208"/>
        <v>3500</v>
      </c>
      <c r="P787">
        <f t="shared" si="209"/>
        <v>35</v>
      </c>
      <c r="Q787" s="33">
        <f t="shared" si="200"/>
        <v>135353535353535</v>
      </c>
      <c r="R787" s="30" t="str">
        <f t="shared" si="210"/>
        <v/>
      </c>
      <c r="S787" s="30" t="str">
        <f t="shared" si="201"/>
        <v/>
      </c>
      <c r="T787" s="30" t="str">
        <f t="shared" si="202"/>
        <v/>
      </c>
      <c r="U787" s="30" t="str">
        <f t="shared" si="203"/>
        <v/>
      </c>
      <c r="V787" s="30"/>
      <c r="W787" s="8">
        <v>581</v>
      </c>
      <c r="AE787" s="33"/>
    </row>
    <row r="788" spans="1:31" s="8" customFormat="1" x14ac:dyDescent="0.25">
      <c r="A788" s="30">
        <f t="shared" si="198"/>
        <v>0</v>
      </c>
      <c r="B788" s="30" t="str">
        <f>IF('PASTE DATA HERE'!$I284="","",'PASTE DATA HERE'!F284)</f>
        <v/>
      </c>
      <c r="C788" s="30" t="str">
        <f>IF('PASTE DATA HERE'!$I284="","",'PASTE DATA HERE'!G284)</f>
        <v/>
      </c>
      <c r="D788" s="30" t="str">
        <f>IF('PASTE DATA HERE'!$I284="","",'PASTE DATA HERE'!H284)</f>
        <v/>
      </c>
      <c r="E788" s="30" t="str">
        <f>IF('PASTE DATA HERE'!$I284="","",'PASTE DATA HERE'!I284)</f>
        <v/>
      </c>
      <c r="F788" s="30"/>
      <c r="G788" s="30"/>
      <c r="H788" s="30">
        <v>282</v>
      </c>
      <c r="I788" s="30" t="str">
        <f t="shared" si="199"/>
        <v>ZZZZZZZZZ</v>
      </c>
      <c r="J788">
        <f t="shared" si="197"/>
        <v>35000000000000</v>
      </c>
      <c r="K788">
        <f t="shared" si="204"/>
        <v>350000000000</v>
      </c>
      <c r="L788">
        <f t="shared" si="205"/>
        <v>3500000000</v>
      </c>
      <c r="M788">
        <f t="shared" si="206"/>
        <v>35000000</v>
      </c>
      <c r="N788">
        <f t="shared" si="207"/>
        <v>350000</v>
      </c>
      <c r="O788">
        <f t="shared" si="208"/>
        <v>3500</v>
      </c>
      <c r="P788">
        <f t="shared" si="209"/>
        <v>35</v>
      </c>
      <c r="Q788" s="33">
        <f t="shared" si="200"/>
        <v>135353535353535</v>
      </c>
      <c r="R788" s="30" t="str">
        <f t="shared" si="210"/>
        <v/>
      </c>
      <c r="S788" s="30" t="str">
        <f t="shared" si="201"/>
        <v/>
      </c>
      <c r="T788" s="30" t="str">
        <f t="shared" si="202"/>
        <v/>
      </c>
      <c r="U788" s="30" t="str">
        <f t="shared" si="203"/>
        <v/>
      </c>
      <c r="V788" s="30"/>
      <c r="W788" s="8">
        <v>582</v>
      </c>
      <c r="AE788" s="33"/>
    </row>
    <row r="789" spans="1:31" s="8" customFormat="1" x14ac:dyDescent="0.25">
      <c r="A789" s="30">
        <f t="shared" si="198"/>
        <v>0</v>
      </c>
      <c r="B789" s="30" t="str">
        <f>IF('PASTE DATA HERE'!$I285="","",'PASTE DATA HERE'!F285)</f>
        <v/>
      </c>
      <c r="C789" s="30" t="str">
        <f>IF('PASTE DATA HERE'!$I285="","",'PASTE DATA HERE'!G285)</f>
        <v/>
      </c>
      <c r="D789" s="30" t="str">
        <f>IF('PASTE DATA HERE'!$I285="","",'PASTE DATA HERE'!H285)</f>
        <v/>
      </c>
      <c r="E789" s="30" t="str">
        <f>IF('PASTE DATA HERE'!$I285="","",'PASTE DATA HERE'!I285)</f>
        <v/>
      </c>
      <c r="F789" s="30"/>
      <c r="G789" s="30"/>
      <c r="H789" s="30">
        <v>283</v>
      </c>
      <c r="I789" s="30" t="str">
        <f t="shared" si="199"/>
        <v>ZZZZZZZZZ</v>
      </c>
      <c r="J789">
        <f t="shared" si="197"/>
        <v>35000000000000</v>
      </c>
      <c r="K789">
        <f t="shared" si="204"/>
        <v>350000000000</v>
      </c>
      <c r="L789">
        <f t="shared" si="205"/>
        <v>3500000000</v>
      </c>
      <c r="M789">
        <f t="shared" si="206"/>
        <v>35000000</v>
      </c>
      <c r="N789">
        <f t="shared" si="207"/>
        <v>350000</v>
      </c>
      <c r="O789">
        <f t="shared" si="208"/>
        <v>3500</v>
      </c>
      <c r="P789">
        <f t="shared" si="209"/>
        <v>35</v>
      </c>
      <c r="Q789" s="33">
        <f t="shared" si="200"/>
        <v>135353535353535</v>
      </c>
      <c r="R789" s="30" t="str">
        <f t="shared" si="210"/>
        <v/>
      </c>
      <c r="S789" s="30" t="str">
        <f t="shared" si="201"/>
        <v/>
      </c>
      <c r="T789" s="30" t="str">
        <f t="shared" si="202"/>
        <v/>
      </c>
      <c r="U789" s="30" t="str">
        <f t="shared" si="203"/>
        <v/>
      </c>
      <c r="V789" s="30"/>
      <c r="W789" s="8">
        <v>583</v>
      </c>
      <c r="AE789" s="33"/>
    </row>
    <row r="790" spans="1:31" s="8" customFormat="1" x14ac:dyDescent="0.25">
      <c r="A790" s="30">
        <f t="shared" si="198"/>
        <v>0</v>
      </c>
      <c r="B790" s="30" t="str">
        <f>IF('PASTE DATA HERE'!$I286="","",'PASTE DATA HERE'!F286)</f>
        <v/>
      </c>
      <c r="C790" s="30" t="str">
        <f>IF('PASTE DATA HERE'!$I286="","",'PASTE DATA HERE'!G286)</f>
        <v/>
      </c>
      <c r="D790" s="30" t="str">
        <f>IF('PASTE DATA HERE'!$I286="","",'PASTE DATA HERE'!H286)</f>
        <v/>
      </c>
      <c r="E790" s="30" t="str">
        <f>IF('PASTE DATA HERE'!$I286="","",'PASTE DATA HERE'!I286)</f>
        <v/>
      </c>
      <c r="F790" s="30"/>
      <c r="G790" s="30"/>
      <c r="H790" s="30">
        <v>284</v>
      </c>
      <c r="I790" s="30" t="str">
        <f t="shared" si="199"/>
        <v>ZZZZZZZZZ</v>
      </c>
      <c r="J790">
        <f t="shared" si="197"/>
        <v>35000000000000</v>
      </c>
      <c r="K790">
        <f t="shared" si="204"/>
        <v>350000000000</v>
      </c>
      <c r="L790">
        <f t="shared" si="205"/>
        <v>3500000000</v>
      </c>
      <c r="M790">
        <f t="shared" si="206"/>
        <v>35000000</v>
      </c>
      <c r="N790">
        <f t="shared" si="207"/>
        <v>350000</v>
      </c>
      <c r="O790">
        <f t="shared" si="208"/>
        <v>3500</v>
      </c>
      <c r="P790">
        <f t="shared" si="209"/>
        <v>35</v>
      </c>
      <c r="Q790" s="33">
        <f t="shared" si="200"/>
        <v>135353535353535</v>
      </c>
      <c r="R790" s="30" t="str">
        <f t="shared" si="210"/>
        <v/>
      </c>
      <c r="S790" s="30" t="str">
        <f t="shared" si="201"/>
        <v/>
      </c>
      <c r="T790" s="30" t="str">
        <f t="shared" si="202"/>
        <v/>
      </c>
      <c r="U790" s="30" t="str">
        <f t="shared" si="203"/>
        <v/>
      </c>
      <c r="V790" s="30"/>
      <c r="W790" s="8">
        <v>584</v>
      </c>
      <c r="AE790" s="33"/>
    </row>
    <row r="791" spans="1:31" s="8" customFormat="1" x14ac:dyDescent="0.25">
      <c r="A791" s="30">
        <f t="shared" si="198"/>
        <v>0</v>
      </c>
      <c r="B791" s="30" t="str">
        <f>IF('PASTE DATA HERE'!$I287="","",'PASTE DATA HERE'!F287)</f>
        <v/>
      </c>
      <c r="C791" s="30" t="str">
        <f>IF('PASTE DATA HERE'!$I287="","",'PASTE DATA HERE'!G287)</f>
        <v/>
      </c>
      <c r="D791" s="30" t="str">
        <f>IF('PASTE DATA HERE'!$I287="","",'PASTE DATA HERE'!H287)</f>
        <v/>
      </c>
      <c r="E791" s="30" t="str">
        <f>IF('PASTE DATA HERE'!$I287="","",'PASTE DATA HERE'!I287)</f>
        <v/>
      </c>
      <c r="F791" s="30"/>
      <c r="G791" s="30"/>
      <c r="H791" s="30">
        <v>285</v>
      </c>
      <c r="I791" s="30" t="str">
        <f t="shared" si="199"/>
        <v>ZZZZZZZZZ</v>
      </c>
      <c r="J791">
        <f t="shared" si="197"/>
        <v>35000000000000</v>
      </c>
      <c r="K791">
        <f t="shared" si="204"/>
        <v>350000000000</v>
      </c>
      <c r="L791">
        <f t="shared" si="205"/>
        <v>3500000000</v>
      </c>
      <c r="M791">
        <f t="shared" si="206"/>
        <v>35000000</v>
      </c>
      <c r="N791">
        <f t="shared" si="207"/>
        <v>350000</v>
      </c>
      <c r="O791">
        <f t="shared" si="208"/>
        <v>3500</v>
      </c>
      <c r="P791">
        <f t="shared" si="209"/>
        <v>35</v>
      </c>
      <c r="Q791" s="33">
        <f t="shared" si="200"/>
        <v>135353535353535</v>
      </c>
      <c r="R791" s="30" t="str">
        <f t="shared" si="210"/>
        <v/>
      </c>
      <c r="S791" s="30" t="str">
        <f t="shared" si="201"/>
        <v/>
      </c>
      <c r="T791" s="30" t="str">
        <f t="shared" si="202"/>
        <v/>
      </c>
      <c r="U791" s="30" t="str">
        <f t="shared" si="203"/>
        <v/>
      </c>
      <c r="V791" s="30"/>
      <c r="W791" s="8">
        <v>585</v>
      </c>
      <c r="AE791" s="33"/>
    </row>
    <row r="792" spans="1:31" s="8" customFormat="1" x14ac:dyDescent="0.25">
      <c r="A792" s="30">
        <f t="shared" si="198"/>
        <v>0</v>
      </c>
      <c r="B792" s="30" t="str">
        <f>IF('PASTE DATA HERE'!$I288="","",'PASTE DATA HERE'!F288)</f>
        <v/>
      </c>
      <c r="C792" s="30" t="str">
        <f>IF('PASTE DATA HERE'!$I288="","",'PASTE DATA HERE'!G288)</f>
        <v/>
      </c>
      <c r="D792" s="30" t="str">
        <f>IF('PASTE DATA HERE'!$I288="","",'PASTE DATA HERE'!H288)</f>
        <v/>
      </c>
      <c r="E792" s="30" t="str">
        <f>IF('PASTE DATA HERE'!$I288="","",'PASTE DATA HERE'!I288)</f>
        <v/>
      </c>
      <c r="F792" s="30"/>
      <c r="G792" s="30"/>
      <c r="H792" s="30">
        <v>286</v>
      </c>
      <c r="I792" s="30" t="str">
        <f t="shared" si="199"/>
        <v>ZZZZZZZZZ</v>
      </c>
      <c r="J792">
        <f t="shared" si="197"/>
        <v>35000000000000</v>
      </c>
      <c r="K792">
        <f t="shared" si="204"/>
        <v>350000000000</v>
      </c>
      <c r="L792">
        <f t="shared" si="205"/>
        <v>3500000000</v>
      </c>
      <c r="M792">
        <f t="shared" si="206"/>
        <v>35000000</v>
      </c>
      <c r="N792">
        <f t="shared" si="207"/>
        <v>350000</v>
      </c>
      <c r="O792">
        <f t="shared" si="208"/>
        <v>3500</v>
      </c>
      <c r="P792">
        <f t="shared" si="209"/>
        <v>35</v>
      </c>
      <c r="Q792" s="33">
        <f t="shared" si="200"/>
        <v>135353535353535</v>
      </c>
      <c r="R792" s="30" t="str">
        <f t="shared" si="210"/>
        <v/>
      </c>
      <c r="S792" s="30" t="str">
        <f t="shared" si="201"/>
        <v/>
      </c>
      <c r="T792" s="30" t="str">
        <f t="shared" si="202"/>
        <v/>
      </c>
      <c r="U792" s="30" t="str">
        <f t="shared" si="203"/>
        <v/>
      </c>
      <c r="V792" s="30"/>
      <c r="W792" s="8">
        <v>586</v>
      </c>
      <c r="AE792" s="33"/>
    </row>
    <row r="793" spans="1:31" s="8" customFormat="1" x14ac:dyDescent="0.25">
      <c r="A793" s="30">
        <f t="shared" si="198"/>
        <v>0</v>
      </c>
      <c r="B793" s="30" t="str">
        <f>IF('PASTE DATA HERE'!$I289="","",'PASTE DATA HERE'!F289)</f>
        <v/>
      </c>
      <c r="C793" s="30" t="str">
        <f>IF('PASTE DATA HERE'!$I289="","",'PASTE DATA HERE'!G289)</f>
        <v/>
      </c>
      <c r="D793" s="30" t="str">
        <f>IF('PASTE DATA HERE'!$I289="","",'PASTE DATA HERE'!H289)</f>
        <v/>
      </c>
      <c r="E793" s="30" t="str">
        <f>IF('PASTE DATA HERE'!$I289="","",'PASTE DATA HERE'!I289)</f>
        <v/>
      </c>
      <c r="F793" s="30"/>
      <c r="G793" s="30"/>
      <c r="H793" s="30">
        <v>287</v>
      </c>
      <c r="I793" s="30" t="str">
        <f t="shared" si="199"/>
        <v>ZZZZZZZZZ</v>
      </c>
      <c r="J793">
        <f t="shared" si="197"/>
        <v>35000000000000</v>
      </c>
      <c r="K793">
        <f t="shared" si="204"/>
        <v>350000000000</v>
      </c>
      <c r="L793">
        <f t="shared" si="205"/>
        <v>3500000000</v>
      </c>
      <c r="M793">
        <f t="shared" si="206"/>
        <v>35000000</v>
      </c>
      <c r="N793">
        <f t="shared" si="207"/>
        <v>350000</v>
      </c>
      <c r="O793">
        <f t="shared" si="208"/>
        <v>3500</v>
      </c>
      <c r="P793">
        <f t="shared" si="209"/>
        <v>35</v>
      </c>
      <c r="Q793" s="33">
        <f t="shared" si="200"/>
        <v>135353535353535</v>
      </c>
      <c r="R793" s="30" t="str">
        <f t="shared" si="210"/>
        <v/>
      </c>
      <c r="S793" s="30" t="str">
        <f t="shared" si="201"/>
        <v/>
      </c>
      <c r="T793" s="30" t="str">
        <f t="shared" si="202"/>
        <v/>
      </c>
      <c r="U793" s="30" t="str">
        <f t="shared" si="203"/>
        <v/>
      </c>
      <c r="V793" s="30"/>
      <c r="W793" s="8">
        <v>587</v>
      </c>
      <c r="AE793" s="33"/>
    </row>
    <row r="794" spans="1:31" s="8" customFormat="1" x14ac:dyDescent="0.25">
      <c r="A794" s="30">
        <f t="shared" si="198"/>
        <v>0</v>
      </c>
      <c r="B794" s="30" t="str">
        <f>IF('PASTE DATA HERE'!$I290="","",'PASTE DATA HERE'!F290)</f>
        <v/>
      </c>
      <c r="C794" s="30" t="str">
        <f>IF('PASTE DATA HERE'!$I290="","",'PASTE DATA HERE'!G290)</f>
        <v/>
      </c>
      <c r="D794" s="30" t="str">
        <f>IF('PASTE DATA HERE'!$I290="","",'PASTE DATA HERE'!H290)</f>
        <v/>
      </c>
      <c r="E794" s="30" t="str">
        <f>IF('PASTE DATA HERE'!$I290="","",'PASTE DATA HERE'!I290)</f>
        <v/>
      </c>
      <c r="F794" s="30"/>
      <c r="G794" s="30"/>
      <c r="H794" s="30">
        <v>288</v>
      </c>
      <c r="I794" s="30" t="str">
        <f t="shared" si="199"/>
        <v>ZZZZZZZZZ</v>
      </c>
      <c r="J794">
        <f t="shared" si="197"/>
        <v>35000000000000</v>
      </c>
      <c r="K794">
        <f t="shared" si="204"/>
        <v>350000000000</v>
      </c>
      <c r="L794">
        <f t="shared" si="205"/>
        <v>3500000000</v>
      </c>
      <c r="M794">
        <f t="shared" si="206"/>
        <v>35000000</v>
      </c>
      <c r="N794">
        <f t="shared" si="207"/>
        <v>350000</v>
      </c>
      <c r="O794">
        <f t="shared" si="208"/>
        <v>3500</v>
      </c>
      <c r="P794">
        <f t="shared" si="209"/>
        <v>35</v>
      </c>
      <c r="Q794" s="33">
        <f t="shared" si="200"/>
        <v>135353535353535</v>
      </c>
      <c r="R794" s="30" t="str">
        <f t="shared" si="210"/>
        <v/>
      </c>
      <c r="S794" s="30" t="str">
        <f t="shared" si="201"/>
        <v/>
      </c>
      <c r="T794" s="30" t="str">
        <f t="shared" si="202"/>
        <v/>
      </c>
      <c r="U794" s="30" t="str">
        <f t="shared" si="203"/>
        <v/>
      </c>
      <c r="V794" s="30"/>
      <c r="W794" s="8">
        <v>588</v>
      </c>
      <c r="AE794" s="33"/>
    </row>
    <row r="795" spans="1:31" s="8" customFormat="1" x14ac:dyDescent="0.25">
      <c r="A795" s="30">
        <f t="shared" si="198"/>
        <v>0</v>
      </c>
      <c r="B795" s="30" t="str">
        <f>IF('PASTE DATA HERE'!$I291="","",'PASTE DATA HERE'!F291)</f>
        <v/>
      </c>
      <c r="C795" s="30" t="str">
        <f>IF('PASTE DATA HERE'!$I291="","",'PASTE DATA HERE'!G291)</f>
        <v/>
      </c>
      <c r="D795" s="30" t="str">
        <f>IF('PASTE DATA HERE'!$I291="","",'PASTE DATA HERE'!H291)</f>
        <v/>
      </c>
      <c r="E795" s="30" t="str">
        <f>IF('PASTE DATA HERE'!$I291="","",'PASTE DATA HERE'!I291)</f>
        <v/>
      </c>
      <c r="F795" s="30"/>
      <c r="G795" s="30"/>
      <c r="H795" s="30">
        <v>289</v>
      </c>
      <c r="I795" s="30" t="str">
        <f t="shared" si="199"/>
        <v>ZZZZZZZZZ</v>
      </c>
      <c r="J795">
        <f t="shared" si="197"/>
        <v>35000000000000</v>
      </c>
      <c r="K795">
        <f t="shared" si="204"/>
        <v>350000000000</v>
      </c>
      <c r="L795">
        <f t="shared" si="205"/>
        <v>3500000000</v>
      </c>
      <c r="M795">
        <f t="shared" si="206"/>
        <v>35000000</v>
      </c>
      <c r="N795">
        <f t="shared" si="207"/>
        <v>350000</v>
      </c>
      <c r="O795">
        <f t="shared" si="208"/>
        <v>3500</v>
      </c>
      <c r="P795">
        <f t="shared" si="209"/>
        <v>35</v>
      </c>
      <c r="Q795" s="33">
        <f t="shared" si="200"/>
        <v>135353535353535</v>
      </c>
      <c r="R795" s="30" t="str">
        <f t="shared" si="210"/>
        <v/>
      </c>
      <c r="S795" s="30" t="str">
        <f t="shared" si="201"/>
        <v/>
      </c>
      <c r="T795" s="30" t="str">
        <f t="shared" si="202"/>
        <v/>
      </c>
      <c r="U795" s="30" t="str">
        <f t="shared" si="203"/>
        <v/>
      </c>
      <c r="V795" s="30"/>
      <c r="W795" s="8">
        <v>589</v>
      </c>
      <c r="AE795" s="33"/>
    </row>
    <row r="796" spans="1:31" s="8" customFormat="1" x14ac:dyDescent="0.25">
      <c r="A796" s="30">
        <f t="shared" si="198"/>
        <v>0</v>
      </c>
      <c r="B796" s="30" t="str">
        <f>IF('PASTE DATA HERE'!$I292="","",'PASTE DATA HERE'!F292)</f>
        <v/>
      </c>
      <c r="C796" s="30" t="str">
        <f>IF('PASTE DATA HERE'!$I292="","",'PASTE DATA HERE'!G292)</f>
        <v/>
      </c>
      <c r="D796" s="30" t="str">
        <f>IF('PASTE DATA HERE'!$I292="","",'PASTE DATA HERE'!H292)</f>
        <v/>
      </c>
      <c r="E796" s="30" t="str">
        <f>IF('PASTE DATA HERE'!$I292="","",'PASTE DATA HERE'!I292)</f>
        <v/>
      </c>
      <c r="F796" s="30"/>
      <c r="G796" s="30"/>
      <c r="H796" s="30">
        <v>290</v>
      </c>
      <c r="I796" s="30" t="str">
        <f t="shared" si="199"/>
        <v>ZZZZZZZZZ</v>
      </c>
      <c r="J796">
        <f t="shared" si="197"/>
        <v>35000000000000</v>
      </c>
      <c r="K796">
        <f t="shared" si="204"/>
        <v>350000000000</v>
      </c>
      <c r="L796">
        <f t="shared" si="205"/>
        <v>3500000000</v>
      </c>
      <c r="M796">
        <f t="shared" si="206"/>
        <v>35000000</v>
      </c>
      <c r="N796">
        <f t="shared" si="207"/>
        <v>350000</v>
      </c>
      <c r="O796">
        <f t="shared" si="208"/>
        <v>3500</v>
      </c>
      <c r="P796">
        <f t="shared" si="209"/>
        <v>35</v>
      </c>
      <c r="Q796" s="33">
        <f t="shared" si="200"/>
        <v>135353535353535</v>
      </c>
      <c r="R796" s="30" t="str">
        <f t="shared" si="210"/>
        <v/>
      </c>
      <c r="S796" s="30" t="str">
        <f t="shared" si="201"/>
        <v/>
      </c>
      <c r="T796" s="30" t="str">
        <f t="shared" si="202"/>
        <v/>
      </c>
      <c r="U796" s="30" t="str">
        <f t="shared" si="203"/>
        <v/>
      </c>
      <c r="V796" s="30"/>
      <c r="W796" s="8">
        <v>590</v>
      </c>
      <c r="AE796" s="33"/>
    </row>
    <row r="797" spans="1:31" s="8" customFormat="1" x14ac:dyDescent="0.25">
      <c r="A797" s="30">
        <f t="shared" si="198"/>
        <v>0</v>
      </c>
      <c r="B797" s="30" t="str">
        <f>IF('PASTE DATA HERE'!$I293="","",'PASTE DATA HERE'!F293)</f>
        <v/>
      </c>
      <c r="C797" s="30" t="str">
        <f>IF('PASTE DATA HERE'!$I293="","",'PASTE DATA HERE'!G293)</f>
        <v/>
      </c>
      <c r="D797" s="30" t="str">
        <f>IF('PASTE DATA HERE'!$I293="","",'PASTE DATA HERE'!H293)</f>
        <v/>
      </c>
      <c r="E797" s="30" t="str">
        <f>IF('PASTE DATA HERE'!$I293="","",'PASTE DATA HERE'!I293)</f>
        <v/>
      </c>
      <c r="F797" s="30"/>
      <c r="G797" s="30"/>
      <c r="H797" s="30">
        <v>291</v>
      </c>
      <c r="I797" s="30" t="str">
        <f t="shared" si="199"/>
        <v>ZZZZZZZZZ</v>
      </c>
      <c r="J797">
        <f t="shared" si="197"/>
        <v>35000000000000</v>
      </c>
      <c r="K797">
        <f t="shared" si="204"/>
        <v>350000000000</v>
      </c>
      <c r="L797">
        <f t="shared" si="205"/>
        <v>3500000000</v>
      </c>
      <c r="M797">
        <f t="shared" si="206"/>
        <v>35000000</v>
      </c>
      <c r="N797">
        <f t="shared" si="207"/>
        <v>350000</v>
      </c>
      <c r="O797">
        <f t="shared" si="208"/>
        <v>3500</v>
      </c>
      <c r="P797">
        <f t="shared" si="209"/>
        <v>35</v>
      </c>
      <c r="Q797" s="33">
        <f t="shared" si="200"/>
        <v>135353535353535</v>
      </c>
      <c r="R797" s="30" t="str">
        <f t="shared" si="210"/>
        <v/>
      </c>
      <c r="S797" s="30" t="str">
        <f t="shared" si="201"/>
        <v/>
      </c>
      <c r="T797" s="30" t="str">
        <f t="shared" si="202"/>
        <v/>
      </c>
      <c r="U797" s="30" t="str">
        <f t="shared" si="203"/>
        <v/>
      </c>
      <c r="V797" s="30"/>
      <c r="W797" s="8">
        <v>591</v>
      </c>
      <c r="AE797" s="33"/>
    </row>
    <row r="798" spans="1:31" s="8" customFormat="1" x14ac:dyDescent="0.25">
      <c r="A798" s="30">
        <f t="shared" si="198"/>
        <v>0</v>
      </c>
      <c r="B798" s="30" t="str">
        <f>IF('PASTE DATA HERE'!$I294="","",'PASTE DATA HERE'!F294)</f>
        <v/>
      </c>
      <c r="C798" s="30" t="str">
        <f>IF('PASTE DATA HERE'!$I294="","",'PASTE DATA HERE'!G294)</f>
        <v/>
      </c>
      <c r="D798" s="30" t="str">
        <f>IF('PASTE DATA HERE'!$I294="","",'PASTE DATA HERE'!H294)</f>
        <v/>
      </c>
      <c r="E798" s="30" t="str">
        <f>IF('PASTE DATA HERE'!$I294="","",'PASTE DATA HERE'!I294)</f>
        <v/>
      </c>
      <c r="F798" s="30"/>
      <c r="G798" s="30"/>
      <c r="H798" s="30">
        <v>292</v>
      </c>
      <c r="I798" s="30" t="str">
        <f t="shared" si="199"/>
        <v>ZZZZZZZZZ</v>
      </c>
      <c r="J798">
        <f t="shared" si="197"/>
        <v>35000000000000</v>
      </c>
      <c r="K798">
        <f t="shared" si="204"/>
        <v>350000000000</v>
      </c>
      <c r="L798">
        <f t="shared" si="205"/>
        <v>3500000000</v>
      </c>
      <c r="M798">
        <f t="shared" si="206"/>
        <v>35000000</v>
      </c>
      <c r="N798">
        <f t="shared" si="207"/>
        <v>350000</v>
      </c>
      <c r="O798">
        <f t="shared" si="208"/>
        <v>3500</v>
      </c>
      <c r="P798">
        <f t="shared" si="209"/>
        <v>35</v>
      </c>
      <c r="Q798" s="33">
        <f t="shared" si="200"/>
        <v>135353535353535</v>
      </c>
      <c r="R798" s="30" t="str">
        <f t="shared" si="210"/>
        <v/>
      </c>
      <c r="S798" s="30" t="str">
        <f t="shared" si="201"/>
        <v/>
      </c>
      <c r="T798" s="30" t="str">
        <f t="shared" si="202"/>
        <v/>
      </c>
      <c r="U798" s="30" t="str">
        <f t="shared" si="203"/>
        <v/>
      </c>
      <c r="V798" s="30"/>
      <c r="W798" s="8">
        <v>592</v>
      </c>
      <c r="AE798" s="33"/>
    </row>
    <row r="799" spans="1:31" s="8" customFormat="1" x14ac:dyDescent="0.25">
      <c r="A799" s="30">
        <f t="shared" si="198"/>
        <v>0</v>
      </c>
      <c r="B799" s="30" t="str">
        <f>IF('PASTE DATA HERE'!$I295="","",'PASTE DATA HERE'!F295)</f>
        <v/>
      </c>
      <c r="C799" s="30" t="str">
        <f>IF('PASTE DATA HERE'!$I295="","",'PASTE DATA HERE'!G295)</f>
        <v/>
      </c>
      <c r="D799" s="30" t="str">
        <f>IF('PASTE DATA HERE'!$I295="","",'PASTE DATA HERE'!H295)</f>
        <v/>
      </c>
      <c r="E799" s="30" t="str">
        <f>IF('PASTE DATA HERE'!$I295="","",'PASTE DATA HERE'!I295)</f>
        <v/>
      </c>
      <c r="F799" s="30"/>
      <c r="G799" s="30"/>
      <c r="H799" s="30">
        <v>293</v>
      </c>
      <c r="I799" s="30" t="str">
        <f t="shared" si="199"/>
        <v>ZZZZZZZZZ</v>
      </c>
      <c r="J799">
        <f t="shared" si="197"/>
        <v>35000000000000</v>
      </c>
      <c r="K799">
        <f t="shared" si="204"/>
        <v>350000000000</v>
      </c>
      <c r="L799">
        <f t="shared" si="205"/>
        <v>3500000000</v>
      </c>
      <c r="M799">
        <f t="shared" si="206"/>
        <v>35000000</v>
      </c>
      <c r="N799">
        <f t="shared" si="207"/>
        <v>350000</v>
      </c>
      <c r="O799">
        <f t="shared" si="208"/>
        <v>3500</v>
      </c>
      <c r="P799">
        <f t="shared" si="209"/>
        <v>35</v>
      </c>
      <c r="Q799" s="33">
        <f t="shared" si="200"/>
        <v>135353535353535</v>
      </c>
      <c r="R799" s="30" t="str">
        <f t="shared" si="210"/>
        <v/>
      </c>
      <c r="S799" s="30" t="str">
        <f t="shared" si="201"/>
        <v/>
      </c>
      <c r="T799" s="30" t="str">
        <f t="shared" si="202"/>
        <v/>
      </c>
      <c r="U799" s="30" t="str">
        <f t="shared" si="203"/>
        <v/>
      </c>
      <c r="V799" s="30"/>
      <c r="W799" s="8">
        <v>593</v>
      </c>
      <c r="AE799" s="33"/>
    </row>
    <row r="800" spans="1:31" s="8" customFormat="1" x14ac:dyDescent="0.25">
      <c r="A800" s="30">
        <f t="shared" si="198"/>
        <v>0</v>
      </c>
      <c r="B800" s="30" t="str">
        <f>IF('PASTE DATA HERE'!$I296="","",'PASTE DATA HERE'!F296)</f>
        <v/>
      </c>
      <c r="C800" s="30" t="str">
        <f>IF('PASTE DATA HERE'!$I296="","",'PASTE DATA HERE'!G296)</f>
        <v/>
      </c>
      <c r="D800" s="30" t="str">
        <f>IF('PASTE DATA HERE'!$I296="","",'PASTE DATA HERE'!H296)</f>
        <v/>
      </c>
      <c r="E800" s="30" t="str">
        <f>IF('PASTE DATA HERE'!$I296="","",'PASTE DATA HERE'!I296)</f>
        <v/>
      </c>
      <c r="F800" s="30"/>
      <c r="G800" s="30"/>
      <c r="H800" s="30">
        <v>294</v>
      </c>
      <c r="I800" s="30" t="str">
        <f t="shared" si="199"/>
        <v>ZZZZZZZZZ</v>
      </c>
      <c r="J800">
        <f t="shared" si="197"/>
        <v>35000000000000</v>
      </c>
      <c r="K800">
        <f t="shared" si="204"/>
        <v>350000000000</v>
      </c>
      <c r="L800">
        <f t="shared" si="205"/>
        <v>3500000000</v>
      </c>
      <c r="M800">
        <f t="shared" si="206"/>
        <v>35000000</v>
      </c>
      <c r="N800">
        <f t="shared" si="207"/>
        <v>350000</v>
      </c>
      <c r="O800">
        <f t="shared" si="208"/>
        <v>3500</v>
      </c>
      <c r="P800">
        <f t="shared" si="209"/>
        <v>35</v>
      </c>
      <c r="Q800" s="33">
        <f t="shared" si="200"/>
        <v>135353535353535</v>
      </c>
      <c r="R800" s="30" t="str">
        <f t="shared" si="210"/>
        <v/>
      </c>
      <c r="S800" s="30" t="str">
        <f t="shared" si="201"/>
        <v/>
      </c>
      <c r="T800" s="30" t="str">
        <f t="shared" si="202"/>
        <v/>
      </c>
      <c r="U800" s="30" t="str">
        <f t="shared" si="203"/>
        <v/>
      </c>
      <c r="V800" s="30"/>
      <c r="W800" s="8">
        <v>594</v>
      </c>
      <c r="AE800" s="33"/>
    </row>
    <row r="801" spans="1:31" s="8" customFormat="1" x14ac:dyDescent="0.25">
      <c r="A801" s="30">
        <f t="shared" si="198"/>
        <v>0</v>
      </c>
      <c r="B801" s="30" t="str">
        <f>IF('PASTE DATA HERE'!$I297="","",'PASTE DATA HERE'!F297)</f>
        <v/>
      </c>
      <c r="C801" s="30" t="str">
        <f>IF('PASTE DATA HERE'!$I297="","",'PASTE DATA HERE'!G297)</f>
        <v/>
      </c>
      <c r="D801" s="30" t="str">
        <f>IF('PASTE DATA HERE'!$I297="","",'PASTE DATA HERE'!H297)</f>
        <v/>
      </c>
      <c r="E801" s="30" t="str">
        <f>IF('PASTE DATA HERE'!$I297="","",'PASTE DATA HERE'!I297)</f>
        <v/>
      </c>
      <c r="F801" s="30"/>
      <c r="G801" s="30"/>
      <c r="H801" s="30">
        <v>295</v>
      </c>
      <c r="I801" s="30" t="str">
        <f t="shared" si="199"/>
        <v>ZZZZZZZZZ</v>
      </c>
      <c r="J801">
        <f t="shared" si="197"/>
        <v>35000000000000</v>
      </c>
      <c r="K801">
        <f t="shared" si="204"/>
        <v>350000000000</v>
      </c>
      <c r="L801">
        <f t="shared" si="205"/>
        <v>3500000000</v>
      </c>
      <c r="M801">
        <f t="shared" si="206"/>
        <v>35000000</v>
      </c>
      <c r="N801">
        <f t="shared" si="207"/>
        <v>350000</v>
      </c>
      <c r="O801">
        <f t="shared" si="208"/>
        <v>3500</v>
      </c>
      <c r="P801">
        <f t="shared" si="209"/>
        <v>35</v>
      </c>
      <c r="Q801" s="33">
        <f t="shared" si="200"/>
        <v>135353535353535</v>
      </c>
      <c r="R801" s="30" t="str">
        <f t="shared" si="210"/>
        <v/>
      </c>
      <c r="S801" s="30" t="str">
        <f t="shared" si="201"/>
        <v/>
      </c>
      <c r="T801" s="30" t="str">
        <f t="shared" si="202"/>
        <v/>
      </c>
      <c r="U801" s="30" t="str">
        <f t="shared" si="203"/>
        <v/>
      </c>
      <c r="V801" s="30"/>
      <c r="W801" s="8">
        <v>595</v>
      </c>
      <c r="AE801" s="33"/>
    </row>
    <row r="802" spans="1:31" s="8" customFormat="1" x14ac:dyDescent="0.25">
      <c r="A802" s="30">
        <f t="shared" si="198"/>
        <v>0</v>
      </c>
      <c r="B802" s="30" t="str">
        <f>IF('PASTE DATA HERE'!$I298="","",'PASTE DATA HERE'!F298)</f>
        <v/>
      </c>
      <c r="C802" s="30" t="str">
        <f>IF('PASTE DATA HERE'!$I298="","",'PASTE DATA HERE'!G298)</f>
        <v/>
      </c>
      <c r="D802" s="30" t="str">
        <f>IF('PASTE DATA HERE'!$I298="","",'PASTE DATA HERE'!H298)</f>
        <v/>
      </c>
      <c r="E802" s="30" t="str">
        <f>IF('PASTE DATA HERE'!$I298="","",'PASTE DATA HERE'!I298)</f>
        <v/>
      </c>
      <c r="F802" s="30"/>
      <c r="G802" s="30"/>
      <c r="H802" s="30">
        <v>296</v>
      </c>
      <c r="I802" s="30" t="str">
        <f t="shared" si="199"/>
        <v>ZZZZZZZZZ</v>
      </c>
      <c r="J802">
        <f t="shared" si="197"/>
        <v>35000000000000</v>
      </c>
      <c r="K802">
        <f t="shared" si="204"/>
        <v>350000000000</v>
      </c>
      <c r="L802">
        <f t="shared" si="205"/>
        <v>3500000000</v>
      </c>
      <c r="M802">
        <f t="shared" si="206"/>
        <v>35000000</v>
      </c>
      <c r="N802">
        <f t="shared" si="207"/>
        <v>350000</v>
      </c>
      <c r="O802">
        <f t="shared" si="208"/>
        <v>3500</v>
      </c>
      <c r="P802">
        <f t="shared" si="209"/>
        <v>35</v>
      </c>
      <c r="Q802" s="33">
        <f t="shared" si="200"/>
        <v>135353535353535</v>
      </c>
      <c r="R802" s="30" t="str">
        <f t="shared" si="210"/>
        <v/>
      </c>
      <c r="S802" s="30" t="str">
        <f t="shared" si="201"/>
        <v/>
      </c>
      <c r="T802" s="30" t="str">
        <f t="shared" si="202"/>
        <v/>
      </c>
      <c r="U802" s="30" t="str">
        <f t="shared" si="203"/>
        <v/>
      </c>
      <c r="V802" s="30"/>
      <c r="W802" s="8">
        <v>596</v>
      </c>
      <c r="AE802" s="33"/>
    </row>
    <row r="803" spans="1:31" s="8" customFormat="1" x14ac:dyDescent="0.25">
      <c r="A803" s="30">
        <f t="shared" si="198"/>
        <v>0</v>
      </c>
      <c r="B803" s="30" t="str">
        <f>IF('PASTE DATA HERE'!$I299="","",'PASTE DATA HERE'!F299)</f>
        <v/>
      </c>
      <c r="C803" s="30" t="str">
        <f>IF('PASTE DATA HERE'!$I299="","",'PASTE DATA HERE'!G299)</f>
        <v/>
      </c>
      <c r="D803" s="30" t="str">
        <f>IF('PASTE DATA HERE'!$I299="","",'PASTE DATA HERE'!H299)</f>
        <v/>
      </c>
      <c r="E803" s="30" t="str">
        <f>IF('PASTE DATA HERE'!$I299="","",'PASTE DATA HERE'!I299)</f>
        <v/>
      </c>
      <c r="F803" s="30"/>
      <c r="G803" s="30"/>
      <c r="H803" s="30">
        <v>297</v>
      </c>
      <c r="I803" s="30" t="str">
        <f t="shared" si="199"/>
        <v>ZZZZZZZZZ</v>
      </c>
      <c r="J803">
        <f t="shared" si="197"/>
        <v>35000000000000</v>
      </c>
      <c r="K803">
        <f t="shared" si="204"/>
        <v>350000000000</v>
      </c>
      <c r="L803">
        <f t="shared" si="205"/>
        <v>3500000000</v>
      </c>
      <c r="M803">
        <f t="shared" si="206"/>
        <v>35000000</v>
      </c>
      <c r="N803">
        <f t="shared" si="207"/>
        <v>350000</v>
      </c>
      <c r="O803">
        <f t="shared" si="208"/>
        <v>3500</v>
      </c>
      <c r="P803">
        <f t="shared" si="209"/>
        <v>35</v>
      </c>
      <c r="Q803" s="33">
        <f t="shared" si="200"/>
        <v>135353535353535</v>
      </c>
      <c r="R803" s="30" t="str">
        <f t="shared" si="210"/>
        <v/>
      </c>
      <c r="S803" s="30" t="str">
        <f t="shared" si="201"/>
        <v/>
      </c>
      <c r="T803" s="30" t="str">
        <f t="shared" si="202"/>
        <v/>
      </c>
      <c r="U803" s="30" t="str">
        <f t="shared" si="203"/>
        <v/>
      </c>
      <c r="V803" s="30"/>
      <c r="W803" s="8">
        <v>597</v>
      </c>
      <c r="AE803" s="33"/>
    </row>
    <row r="804" spans="1:31" s="8" customFormat="1" x14ac:dyDescent="0.25">
      <c r="A804" s="30">
        <f t="shared" si="198"/>
        <v>0</v>
      </c>
      <c r="B804" s="30" t="str">
        <f>IF('PASTE DATA HERE'!$I300="","",'PASTE DATA HERE'!F300)</f>
        <v/>
      </c>
      <c r="C804" s="30" t="str">
        <f>IF('PASTE DATA HERE'!$I300="","",'PASTE DATA HERE'!G300)</f>
        <v/>
      </c>
      <c r="D804" s="30" t="str">
        <f>IF('PASTE DATA HERE'!$I300="","",'PASTE DATA HERE'!H300)</f>
        <v/>
      </c>
      <c r="E804" s="30" t="str">
        <f>IF('PASTE DATA HERE'!$I300="","",'PASTE DATA HERE'!I300)</f>
        <v/>
      </c>
      <c r="F804" s="30"/>
      <c r="G804" s="30"/>
      <c r="H804" s="30">
        <v>298</v>
      </c>
      <c r="I804" s="30" t="str">
        <f t="shared" si="199"/>
        <v>ZZZZZZZZZ</v>
      </c>
      <c r="J804">
        <f t="shared" si="197"/>
        <v>35000000000000</v>
      </c>
      <c r="K804">
        <f t="shared" si="204"/>
        <v>350000000000</v>
      </c>
      <c r="L804">
        <f t="shared" si="205"/>
        <v>3500000000</v>
      </c>
      <c r="M804">
        <f t="shared" si="206"/>
        <v>35000000</v>
      </c>
      <c r="N804">
        <f t="shared" si="207"/>
        <v>350000</v>
      </c>
      <c r="O804">
        <f t="shared" si="208"/>
        <v>3500</v>
      </c>
      <c r="P804">
        <f t="shared" si="209"/>
        <v>35</v>
      </c>
      <c r="Q804" s="33">
        <f t="shared" si="200"/>
        <v>135353535353535</v>
      </c>
      <c r="R804" s="30" t="str">
        <f t="shared" si="210"/>
        <v/>
      </c>
      <c r="S804" s="30" t="str">
        <f t="shared" si="201"/>
        <v/>
      </c>
      <c r="T804" s="30" t="str">
        <f t="shared" si="202"/>
        <v/>
      </c>
      <c r="U804" s="30" t="str">
        <f t="shared" si="203"/>
        <v/>
      </c>
      <c r="V804" s="30"/>
      <c r="W804" s="8">
        <v>598</v>
      </c>
      <c r="AE804" s="33"/>
    </row>
    <row r="805" spans="1:31" s="8" customFormat="1" x14ac:dyDescent="0.25">
      <c r="A805" s="30">
        <f t="shared" si="198"/>
        <v>0</v>
      </c>
      <c r="B805" s="30" t="str">
        <f>IF('PASTE DATA HERE'!$I301="","",'PASTE DATA HERE'!F301)</f>
        <v/>
      </c>
      <c r="C805" s="30" t="str">
        <f>IF('PASTE DATA HERE'!$I301="","",'PASTE DATA HERE'!G301)</f>
        <v/>
      </c>
      <c r="D805" s="30" t="str">
        <f>IF('PASTE DATA HERE'!$I301="","",'PASTE DATA HERE'!H301)</f>
        <v/>
      </c>
      <c r="E805" s="30" t="str">
        <f>IF('PASTE DATA HERE'!$I301="","",'PASTE DATA HERE'!I301)</f>
        <v/>
      </c>
      <c r="F805" s="30"/>
      <c r="G805" s="30"/>
      <c r="H805" s="30">
        <v>299</v>
      </c>
      <c r="I805" s="30" t="str">
        <f t="shared" si="199"/>
        <v>ZZZZZZZZZ</v>
      </c>
      <c r="J805">
        <f t="shared" si="197"/>
        <v>35000000000000</v>
      </c>
      <c r="K805">
        <f t="shared" si="204"/>
        <v>350000000000</v>
      </c>
      <c r="L805">
        <f t="shared" si="205"/>
        <v>3500000000</v>
      </c>
      <c r="M805">
        <f t="shared" si="206"/>
        <v>35000000</v>
      </c>
      <c r="N805">
        <f t="shared" si="207"/>
        <v>350000</v>
      </c>
      <c r="O805">
        <f t="shared" si="208"/>
        <v>3500</v>
      </c>
      <c r="P805">
        <f t="shared" si="209"/>
        <v>35</v>
      </c>
      <c r="Q805" s="33">
        <f t="shared" si="200"/>
        <v>135353535353535</v>
      </c>
      <c r="R805" s="30" t="str">
        <f t="shared" si="210"/>
        <v/>
      </c>
      <c r="S805" s="30" t="str">
        <f t="shared" si="201"/>
        <v/>
      </c>
      <c r="T805" s="30" t="str">
        <f t="shared" si="202"/>
        <v/>
      </c>
      <c r="U805" s="30" t="str">
        <f t="shared" si="203"/>
        <v/>
      </c>
      <c r="V805" s="30"/>
      <c r="W805" s="8">
        <v>599</v>
      </c>
      <c r="AE805" s="33"/>
    </row>
    <row r="806" spans="1:31" s="8" customFormat="1" x14ac:dyDescent="0.25">
      <c r="A806" s="30">
        <f t="shared" si="198"/>
        <v>0</v>
      </c>
      <c r="B806" s="30" t="str">
        <f>IF('PASTE DATA HERE'!$I302="","",'PASTE DATA HERE'!F302)</f>
        <v/>
      </c>
      <c r="C806" s="30" t="str">
        <f>IF('PASTE DATA HERE'!$I302="","",'PASTE DATA HERE'!G302)</f>
        <v/>
      </c>
      <c r="D806" s="30" t="str">
        <f>IF('PASTE DATA HERE'!$I302="","",'PASTE DATA HERE'!H302)</f>
        <v/>
      </c>
      <c r="E806" s="30" t="str">
        <f>IF('PASTE DATA HERE'!$I302="","",'PASTE DATA HERE'!I302)</f>
        <v/>
      </c>
      <c r="F806" s="30"/>
      <c r="G806" s="30"/>
      <c r="H806" s="30">
        <v>300</v>
      </c>
      <c r="I806" s="30" t="str">
        <f t="shared" si="199"/>
        <v>ZZZZZZZZZ</v>
      </c>
      <c r="J806">
        <f t="shared" si="197"/>
        <v>35000000000000</v>
      </c>
      <c r="K806">
        <f t="shared" si="204"/>
        <v>350000000000</v>
      </c>
      <c r="L806">
        <f t="shared" si="205"/>
        <v>3500000000</v>
      </c>
      <c r="M806">
        <f t="shared" si="206"/>
        <v>35000000</v>
      </c>
      <c r="N806">
        <f t="shared" si="207"/>
        <v>350000</v>
      </c>
      <c r="O806">
        <f t="shared" si="208"/>
        <v>3500</v>
      </c>
      <c r="P806">
        <f t="shared" si="209"/>
        <v>35</v>
      </c>
      <c r="Q806" s="33">
        <f t="shared" si="200"/>
        <v>135353535353535</v>
      </c>
      <c r="R806" s="30" t="str">
        <f t="shared" si="210"/>
        <v/>
      </c>
      <c r="S806" s="30" t="str">
        <f t="shared" si="201"/>
        <v/>
      </c>
      <c r="T806" s="30" t="str">
        <f t="shared" si="202"/>
        <v/>
      </c>
      <c r="U806" s="30" t="str">
        <f t="shared" si="203"/>
        <v/>
      </c>
      <c r="V806" s="30"/>
      <c r="W806" s="8">
        <v>600</v>
      </c>
      <c r="AE806" s="33"/>
    </row>
  </sheetData>
  <mergeCells count="5">
    <mergeCell ref="A200:E200"/>
    <mergeCell ref="H200:Q200"/>
    <mergeCell ref="AJ200:AM200"/>
    <mergeCell ref="Z200:AD200"/>
    <mergeCell ref="AE200:AI200"/>
  </mergeCells>
  <pageMargins left="0.7" right="0.7" top="0.75" bottom="0.75" header="0.3" footer="0.3"/>
  <pageSetup paperSize="2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PASTE DATA HERE</vt:lpstr>
      <vt:lpstr>QUANTITY SHEET 1</vt:lpstr>
      <vt:lpstr>QUANTITY SHEET 2</vt:lpstr>
      <vt:lpstr>MySheet</vt:lpstr>
      <vt:lpstr>MySheet (2)</vt:lpstr>
      <vt:lpstr>IMAGES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Iris F.</dc:creator>
  <cp:lastModifiedBy>Neal, Iris F.</cp:lastModifiedBy>
  <cp:lastPrinted>2017-05-22T17:39:57Z</cp:lastPrinted>
  <dcterms:created xsi:type="dcterms:W3CDTF">2013-02-11T14:08:29Z</dcterms:created>
  <dcterms:modified xsi:type="dcterms:W3CDTF">2017-05-22T17:44:26Z</dcterms:modified>
</cp:coreProperties>
</file>